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532a68e68c93bc/Documents/EURO2024/"/>
    </mc:Choice>
  </mc:AlternateContent>
  <xr:revisionPtr revIDLastSave="453" documentId="8_{EF8ED1C4-F5EB-487B-BC09-2710E3411E9A}" xr6:coauthVersionLast="47" xr6:coauthVersionMax="47" xr10:uidLastSave="{D79FA719-382A-4D4E-AFD6-EC70E4ED9AF7}"/>
  <bookViews>
    <workbookView xWindow="-98" yWindow="-98" windowWidth="20715" windowHeight="13155" activeTab="1" xr2:uid="{00000000-000D-0000-FFFF-FFFF00000000}"/>
  </bookViews>
  <sheets>
    <sheet name="Info" sheetId="17" r:id="rId1"/>
    <sheet name="Schedule" sheetId="20" r:id="rId2"/>
    <sheet name="Dashboard" sheetId="12" r:id="rId3"/>
    <sheet name="Name01" sheetId="1" r:id="rId4"/>
    <sheet name="02" sheetId="13" r:id="rId5"/>
    <sheet name="03" sheetId="14" r:id="rId6"/>
    <sheet name="04" sheetId="15" r:id="rId7"/>
    <sheet name="05" sheetId="16" r:id="rId8"/>
  </sheets>
  <definedNames>
    <definedName name="_xlnm._FilterDatabase" localSheetId="2" hidden="1">Dashboard!$C$6:$K$6</definedName>
    <definedName name="_xlnm._FilterDatabase" localSheetId="1" hidden="1">Schedule!$A$3:$H$54</definedName>
    <definedName name="fav">INDEX(PlayersList,Dashboard!$K$4)</definedName>
    <definedName name="FavTeam">Schedule!$H$2</definedName>
    <definedName name="PlayersList">Dashboard!$D$7:$D$11</definedName>
    <definedName name="Table01">Schedule!$A$4:$J$54</definedName>
    <definedName name="TeamList">Schedule!$E$56:$E$79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4" l="1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" i="16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4" i="14"/>
  <c r="D4" i="15"/>
  <c r="D4" i="16"/>
  <c r="D4" i="13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4" i="1"/>
  <c r="H2" i="20" a="1"/>
  <c r="H2" i="20" s="1"/>
  <c r="E40" i="13"/>
  <c r="F40" i="13"/>
  <c r="E41" i="13"/>
  <c r="F41" i="13"/>
  <c r="E42" i="13"/>
  <c r="F42" i="13"/>
  <c r="E43" i="13"/>
  <c r="F43" i="13"/>
  <c r="E44" i="13"/>
  <c r="F44" i="13"/>
  <c r="E45" i="13"/>
  <c r="F45" i="13"/>
  <c r="E46" i="13"/>
  <c r="F46" i="13"/>
  <c r="E47" i="13"/>
  <c r="F47" i="13"/>
  <c r="E48" i="13"/>
  <c r="F48" i="13"/>
  <c r="E49" i="13"/>
  <c r="F49" i="13"/>
  <c r="E50" i="13"/>
  <c r="F50" i="13"/>
  <c r="E51" i="13"/>
  <c r="F51" i="13"/>
  <c r="E52" i="13"/>
  <c r="F52" i="13"/>
  <c r="E53" i="13"/>
  <c r="F53" i="13"/>
  <c r="E54" i="13"/>
  <c r="F54" i="13"/>
  <c r="E40" i="14"/>
  <c r="F40" i="14"/>
  <c r="E41" i="14"/>
  <c r="F41" i="14"/>
  <c r="E42" i="14"/>
  <c r="F42" i="14"/>
  <c r="E43" i="14"/>
  <c r="F43" i="14"/>
  <c r="E44" i="14"/>
  <c r="F44" i="14"/>
  <c r="E45" i="14"/>
  <c r="F45" i="14"/>
  <c r="E46" i="14"/>
  <c r="F46" i="14"/>
  <c r="E47" i="14"/>
  <c r="F47" i="14"/>
  <c r="E48" i="14"/>
  <c r="F48" i="14"/>
  <c r="E49" i="14"/>
  <c r="F49" i="14"/>
  <c r="E50" i="14"/>
  <c r="F50" i="14"/>
  <c r="E51" i="14"/>
  <c r="F51" i="14"/>
  <c r="E52" i="14"/>
  <c r="F52" i="14"/>
  <c r="E53" i="14"/>
  <c r="F53" i="14"/>
  <c r="E54" i="14"/>
  <c r="F54" i="14"/>
  <c r="E40" i="15"/>
  <c r="F40" i="15"/>
  <c r="E41" i="15"/>
  <c r="F41" i="15"/>
  <c r="E42" i="15"/>
  <c r="F42" i="15"/>
  <c r="E43" i="15"/>
  <c r="F43" i="15"/>
  <c r="E44" i="15"/>
  <c r="F44" i="15"/>
  <c r="E45" i="15"/>
  <c r="F45" i="15"/>
  <c r="E46" i="15"/>
  <c r="F46" i="15"/>
  <c r="E47" i="15"/>
  <c r="F47" i="15"/>
  <c r="E48" i="15"/>
  <c r="F48" i="15"/>
  <c r="E49" i="15"/>
  <c r="F49" i="15"/>
  <c r="E50" i="15"/>
  <c r="F50" i="15"/>
  <c r="E51" i="15"/>
  <c r="F51" i="15"/>
  <c r="E52" i="15"/>
  <c r="F52" i="15"/>
  <c r="E53" i="15"/>
  <c r="F53" i="15"/>
  <c r="E54" i="15"/>
  <c r="F54" i="15"/>
  <c r="E40" i="16"/>
  <c r="F40" i="16"/>
  <c r="E41" i="16"/>
  <c r="F41" i="16"/>
  <c r="E42" i="16"/>
  <c r="F42" i="16"/>
  <c r="E43" i="16"/>
  <c r="F43" i="16"/>
  <c r="E44" i="16"/>
  <c r="F44" i="16"/>
  <c r="E45" i="16"/>
  <c r="F45" i="16"/>
  <c r="E46" i="16"/>
  <c r="F46" i="16"/>
  <c r="E47" i="16"/>
  <c r="F47" i="16"/>
  <c r="E48" i="16"/>
  <c r="F48" i="16"/>
  <c r="E49" i="16"/>
  <c r="F49" i="16"/>
  <c r="E50" i="16"/>
  <c r="F50" i="16"/>
  <c r="E51" i="16"/>
  <c r="F51" i="16"/>
  <c r="E52" i="16"/>
  <c r="F52" i="16"/>
  <c r="E53" i="16"/>
  <c r="F53" i="16"/>
  <c r="E54" i="16"/>
  <c r="F54" i="16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J5" i="14"/>
  <c r="J6" i="14"/>
  <c r="J7" i="14"/>
  <c r="K7" i="14" s="1"/>
  <c r="J8" i="14"/>
  <c r="K8" i="14" s="1"/>
  <c r="J9" i="14"/>
  <c r="J10" i="14"/>
  <c r="K10" i="14" s="1"/>
  <c r="J11" i="14"/>
  <c r="K11" i="14"/>
  <c r="J12" i="14"/>
  <c r="K12" i="14"/>
  <c r="J13" i="14"/>
  <c r="J14" i="14"/>
  <c r="K14" i="14"/>
  <c r="J15" i="14"/>
  <c r="K15" i="14" s="1"/>
  <c r="J16" i="14"/>
  <c r="K16" i="14" s="1"/>
  <c r="J17" i="14"/>
  <c r="J18" i="14"/>
  <c r="K18" i="14"/>
  <c r="J19" i="14"/>
  <c r="K19" i="14"/>
  <c r="J20" i="14"/>
  <c r="K20" i="14"/>
  <c r="J21" i="14"/>
  <c r="J22" i="14"/>
  <c r="K22" i="14"/>
  <c r="J23" i="14"/>
  <c r="K23" i="14" s="1"/>
  <c r="J24" i="14"/>
  <c r="K24" i="14" s="1"/>
  <c r="J25" i="14"/>
  <c r="J26" i="14"/>
  <c r="K26" i="14"/>
  <c r="J27" i="14"/>
  <c r="K27" i="14"/>
  <c r="J28" i="14"/>
  <c r="K28" i="14"/>
  <c r="J29" i="14"/>
  <c r="J30" i="14"/>
  <c r="K30" i="14"/>
  <c r="J31" i="14"/>
  <c r="K31" i="14" s="1"/>
  <c r="J32" i="14"/>
  <c r="K32" i="14" s="1"/>
  <c r="J33" i="14"/>
  <c r="J34" i="14"/>
  <c r="K34" i="14"/>
  <c r="J35" i="14"/>
  <c r="K35" i="14"/>
  <c r="J36" i="14"/>
  <c r="K36" i="14"/>
  <c r="J37" i="14"/>
  <c r="J38" i="14"/>
  <c r="K38" i="14"/>
  <c r="J39" i="14"/>
  <c r="K39" i="14" s="1"/>
  <c r="J40" i="14"/>
  <c r="K40" i="14" s="1"/>
  <c r="J41" i="14"/>
  <c r="J42" i="14"/>
  <c r="K42" i="14"/>
  <c r="J43" i="14"/>
  <c r="K43" i="14"/>
  <c r="J44" i="14"/>
  <c r="K44" i="14"/>
  <c r="J45" i="14"/>
  <c r="J46" i="14"/>
  <c r="K46" i="14"/>
  <c r="J47" i="14"/>
  <c r="K47" i="14" s="1"/>
  <c r="J48" i="14"/>
  <c r="K48" i="14" s="1"/>
  <c r="J49" i="14"/>
  <c r="J50" i="14"/>
  <c r="K50" i="14"/>
  <c r="J51" i="14"/>
  <c r="K51" i="14"/>
  <c r="J52" i="14"/>
  <c r="K52" i="14"/>
  <c r="J53" i="14"/>
  <c r="J54" i="14"/>
  <c r="K54" i="14"/>
  <c r="J5" i="15"/>
  <c r="K5" i="15" s="1"/>
  <c r="J6" i="15"/>
  <c r="J7" i="15"/>
  <c r="J8" i="15"/>
  <c r="K8" i="15" s="1"/>
  <c r="J9" i="15"/>
  <c r="K9" i="15"/>
  <c r="J10" i="15"/>
  <c r="K10" i="15" s="1"/>
  <c r="J11" i="15"/>
  <c r="K11" i="15"/>
  <c r="J12" i="15"/>
  <c r="K12" i="15"/>
  <c r="J13" i="15"/>
  <c r="K13" i="15" s="1"/>
  <c r="J14" i="15"/>
  <c r="J15" i="15"/>
  <c r="J16" i="15"/>
  <c r="K16" i="15"/>
  <c r="J17" i="15"/>
  <c r="K17" i="15"/>
  <c r="J18" i="15"/>
  <c r="K18" i="15"/>
  <c r="J19" i="15"/>
  <c r="K19" i="15"/>
  <c r="J20" i="15"/>
  <c r="K20" i="15"/>
  <c r="J21" i="15"/>
  <c r="K21" i="15" s="1"/>
  <c r="J22" i="15"/>
  <c r="J23" i="15"/>
  <c r="J24" i="15"/>
  <c r="K24" i="15"/>
  <c r="J25" i="15"/>
  <c r="K25" i="15"/>
  <c r="J26" i="15"/>
  <c r="K26" i="15"/>
  <c r="J27" i="15"/>
  <c r="K27" i="15"/>
  <c r="J28" i="15"/>
  <c r="K28" i="15"/>
  <c r="J29" i="15"/>
  <c r="K29" i="15" s="1"/>
  <c r="J30" i="15"/>
  <c r="J31" i="15"/>
  <c r="J32" i="15"/>
  <c r="K32" i="15"/>
  <c r="J33" i="15"/>
  <c r="K33" i="15"/>
  <c r="J34" i="15"/>
  <c r="K34" i="15"/>
  <c r="J35" i="15"/>
  <c r="K35" i="15"/>
  <c r="J36" i="15"/>
  <c r="K36" i="15"/>
  <c r="J37" i="15"/>
  <c r="K37" i="15" s="1"/>
  <c r="J38" i="15"/>
  <c r="J39" i="15"/>
  <c r="J40" i="15"/>
  <c r="K40" i="15"/>
  <c r="J41" i="15"/>
  <c r="K41" i="15"/>
  <c r="J42" i="15"/>
  <c r="K42" i="15"/>
  <c r="J43" i="15"/>
  <c r="K43" i="15"/>
  <c r="J44" i="15"/>
  <c r="K44" i="15"/>
  <c r="J45" i="15"/>
  <c r="K45" i="15" s="1"/>
  <c r="J46" i="15"/>
  <c r="J47" i="15"/>
  <c r="J48" i="15"/>
  <c r="K48" i="15"/>
  <c r="J49" i="15"/>
  <c r="K49" i="15"/>
  <c r="J50" i="15"/>
  <c r="K50" i="15"/>
  <c r="J51" i="15"/>
  <c r="K51" i="15"/>
  <c r="J52" i="15"/>
  <c r="K52" i="15"/>
  <c r="J53" i="15"/>
  <c r="K53" i="15" s="1"/>
  <c r="J54" i="15"/>
  <c r="J5" i="16"/>
  <c r="J6" i="16"/>
  <c r="K6" i="16" s="1"/>
  <c r="J7" i="16"/>
  <c r="K7" i="16"/>
  <c r="J8" i="16"/>
  <c r="K8" i="16"/>
  <c r="J9" i="16"/>
  <c r="K9" i="16"/>
  <c r="J10" i="16"/>
  <c r="K10" i="16"/>
  <c r="J11" i="16"/>
  <c r="K11" i="16" s="1"/>
  <c r="J12" i="16"/>
  <c r="J13" i="16"/>
  <c r="J14" i="16"/>
  <c r="K14" i="16"/>
  <c r="J15" i="16"/>
  <c r="K15" i="16"/>
  <c r="J16" i="16"/>
  <c r="K16" i="16"/>
  <c r="J17" i="16"/>
  <c r="K17" i="16"/>
  <c r="J18" i="16"/>
  <c r="K18" i="16"/>
  <c r="J19" i="16"/>
  <c r="K19" i="16" s="1"/>
  <c r="J20" i="16"/>
  <c r="J21" i="16"/>
  <c r="J22" i="16"/>
  <c r="K22" i="16"/>
  <c r="J23" i="16"/>
  <c r="K23" i="16"/>
  <c r="J24" i="16"/>
  <c r="K24" i="16"/>
  <c r="J25" i="16"/>
  <c r="K25" i="16"/>
  <c r="J26" i="16"/>
  <c r="K26" i="16"/>
  <c r="J27" i="16"/>
  <c r="K27" i="16" s="1"/>
  <c r="J28" i="16"/>
  <c r="J29" i="16"/>
  <c r="J30" i="16"/>
  <c r="K30" i="16"/>
  <c r="J31" i="16"/>
  <c r="K31" i="16"/>
  <c r="J32" i="16"/>
  <c r="K32" i="16"/>
  <c r="J33" i="16"/>
  <c r="K33" i="16"/>
  <c r="J34" i="16"/>
  <c r="K34" i="16"/>
  <c r="J35" i="16"/>
  <c r="K35" i="16" s="1"/>
  <c r="J36" i="16"/>
  <c r="J37" i="16"/>
  <c r="J38" i="16"/>
  <c r="K38" i="16"/>
  <c r="J39" i="16"/>
  <c r="K39" i="16"/>
  <c r="J40" i="16"/>
  <c r="K40" i="16"/>
  <c r="J41" i="16"/>
  <c r="K41" i="16"/>
  <c r="J42" i="16"/>
  <c r="K42" i="16"/>
  <c r="J43" i="16"/>
  <c r="K43" i="16" s="1"/>
  <c r="J44" i="16"/>
  <c r="J45" i="16"/>
  <c r="J46" i="16"/>
  <c r="K46" i="16"/>
  <c r="J47" i="16"/>
  <c r="K47" i="16"/>
  <c r="J48" i="16"/>
  <c r="K48" i="16"/>
  <c r="J49" i="16"/>
  <c r="K49" i="16"/>
  <c r="J50" i="16"/>
  <c r="K50" i="16"/>
  <c r="J51" i="16"/>
  <c r="K51" i="16" s="1"/>
  <c r="J52" i="16"/>
  <c r="J53" i="16"/>
  <c r="J54" i="16"/>
  <c r="K54" i="16"/>
  <c r="J5" i="13"/>
  <c r="K5" i="13" s="1"/>
  <c r="J6" i="13"/>
  <c r="K6" i="13" s="1"/>
  <c r="J7" i="13"/>
  <c r="K7" i="13" s="1"/>
  <c r="J8" i="13"/>
  <c r="K8" i="13"/>
  <c r="J9" i="13"/>
  <c r="K9" i="13" s="1"/>
  <c r="J10" i="13"/>
  <c r="J11" i="13"/>
  <c r="J12" i="13"/>
  <c r="K12" i="13"/>
  <c r="J13" i="13"/>
  <c r="K13" i="13"/>
  <c r="J14" i="13"/>
  <c r="K14" i="13"/>
  <c r="J15" i="13"/>
  <c r="K15" i="13"/>
  <c r="J16" i="13"/>
  <c r="K16" i="13"/>
  <c r="J17" i="13"/>
  <c r="K17" i="13" s="1"/>
  <c r="J18" i="13"/>
  <c r="J19" i="13"/>
  <c r="J20" i="13"/>
  <c r="K20" i="13"/>
  <c r="J21" i="13"/>
  <c r="K21" i="13"/>
  <c r="J22" i="13"/>
  <c r="K22" i="13"/>
  <c r="J23" i="13"/>
  <c r="K23" i="13"/>
  <c r="J24" i="13"/>
  <c r="K24" i="13"/>
  <c r="J25" i="13"/>
  <c r="K25" i="13" s="1"/>
  <c r="J26" i="13"/>
  <c r="J27" i="13"/>
  <c r="J28" i="13"/>
  <c r="K28" i="13"/>
  <c r="J29" i="13"/>
  <c r="K29" i="13"/>
  <c r="J30" i="13"/>
  <c r="K30" i="13"/>
  <c r="J31" i="13"/>
  <c r="K31" i="13"/>
  <c r="J32" i="13"/>
  <c r="K32" i="13"/>
  <c r="J33" i="13"/>
  <c r="K33" i="13" s="1"/>
  <c r="J34" i="13"/>
  <c r="J35" i="13"/>
  <c r="J36" i="13"/>
  <c r="K36" i="13"/>
  <c r="J37" i="13"/>
  <c r="K37" i="13"/>
  <c r="J38" i="13"/>
  <c r="K38" i="13"/>
  <c r="J39" i="13"/>
  <c r="K39" i="13"/>
  <c r="J40" i="13"/>
  <c r="K40" i="13"/>
  <c r="J41" i="13"/>
  <c r="K41" i="13" s="1"/>
  <c r="J42" i="13"/>
  <c r="J43" i="13"/>
  <c r="J44" i="13"/>
  <c r="K44" i="13"/>
  <c r="J45" i="13"/>
  <c r="K45" i="13"/>
  <c r="J46" i="13"/>
  <c r="K46" i="13"/>
  <c r="J47" i="13"/>
  <c r="K47" i="13"/>
  <c r="J48" i="13"/>
  <c r="K48" i="13"/>
  <c r="J49" i="13"/>
  <c r="K49" i="13" s="1"/>
  <c r="J50" i="13"/>
  <c r="J51" i="13"/>
  <c r="J52" i="13"/>
  <c r="K52" i="13"/>
  <c r="J53" i="13"/>
  <c r="K53" i="13"/>
  <c r="J54" i="13"/>
  <c r="K54" i="13"/>
  <c r="J4" i="13"/>
  <c r="K4" i="13" s="1"/>
  <c r="J4" i="14"/>
  <c r="K4" i="14" s="1"/>
  <c r="J4" i="15"/>
  <c r="K4" i="15" s="1"/>
  <c r="J4" i="16"/>
  <c r="K4" i="16" s="1"/>
  <c r="J4" i="1"/>
  <c r="K4" i="1" s="1"/>
  <c r="K8" i="1"/>
  <c r="K11" i="1"/>
  <c r="K12" i="1"/>
  <c r="K13" i="1"/>
  <c r="K14" i="1"/>
  <c r="K15" i="1"/>
  <c r="K16" i="1"/>
  <c r="K17" i="1"/>
  <c r="K18" i="1"/>
  <c r="K19" i="1"/>
  <c r="K20" i="1"/>
  <c r="K21" i="1"/>
  <c r="K22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J5" i="1"/>
  <c r="K5" i="1" s="1"/>
  <c r="J6" i="1"/>
  <c r="K6" i="1" s="1"/>
  <c r="J7" i="1"/>
  <c r="K7" i="1" s="1"/>
  <c r="J8" i="1"/>
  <c r="J9" i="1"/>
  <c r="K9" i="1" s="1"/>
  <c r="J10" i="1"/>
  <c r="K10" i="1" s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A5" i="14"/>
  <c r="B5" i="14"/>
  <c r="C5" i="14"/>
  <c r="E5" i="14"/>
  <c r="F5" i="14"/>
  <c r="A6" i="14"/>
  <c r="B6" i="14"/>
  <c r="C6" i="14"/>
  <c r="E6" i="14"/>
  <c r="F6" i="14"/>
  <c r="A7" i="14"/>
  <c r="B7" i="14"/>
  <c r="C7" i="14"/>
  <c r="E7" i="14"/>
  <c r="F7" i="14"/>
  <c r="A8" i="14"/>
  <c r="B8" i="14"/>
  <c r="C8" i="14"/>
  <c r="E8" i="14"/>
  <c r="F8" i="14"/>
  <c r="A9" i="14"/>
  <c r="B9" i="14"/>
  <c r="C9" i="14"/>
  <c r="E9" i="14"/>
  <c r="F9" i="14"/>
  <c r="A10" i="14"/>
  <c r="B10" i="14"/>
  <c r="C10" i="14"/>
  <c r="E10" i="14"/>
  <c r="F10" i="14"/>
  <c r="A11" i="14"/>
  <c r="B11" i="14"/>
  <c r="C11" i="14"/>
  <c r="E11" i="14"/>
  <c r="F11" i="14"/>
  <c r="A12" i="14"/>
  <c r="B12" i="14"/>
  <c r="C12" i="14"/>
  <c r="E12" i="14"/>
  <c r="F12" i="14"/>
  <c r="A13" i="14"/>
  <c r="B13" i="14"/>
  <c r="C13" i="14"/>
  <c r="E13" i="14"/>
  <c r="F13" i="14"/>
  <c r="A14" i="14"/>
  <c r="B14" i="14"/>
  <c r="C14" i="14"/>
  <c r="E14" i="14"/>
  <c r="F14" i="14"/>
  <c r="A15" i="14"/>
  <c r="B15" i="14"/>
  <c r="C15" i="14"/>
  <c r="E15" i="14"/>
  <c r="F15" i="14"/>
  <c r="A16" i="14"/>
  <c r="B16" i="14"/>
  <c r="C16" i="14"/>
  <c r="E16" i="14"/>
  <c r="F16" i="14"/>
  <c r="A17" i="14"/>
  <c r="B17" i="14"/>
  <c r="C17" i="14"/>
  <c r="E17" i="14"/>
  <c r="F17" i="14"/>
  <c r="A18" i="14"/>
  <c r="B18" i="14"/>
  <c r="C18" i="14"/>
  <c r="E18" i="14"/>
  <c r="F18" i="14"/>
  <c r="A19" i="14"/>
  <c r="B19" i="14"/>
  <c r="C19" i="14"/>
  <c r="E19" i="14"/>
  <c r="F19" i="14"/>
  <c r="A20" i="14"/>
  <c r="B20" i="14"/>
  <c r="C20" i="14"/>
  <c r="E20" i="14"/>
  <c r="F20" i="14"/>
  <c r="A21" i="14"/>
  <c r="B21" i="14"/>
  <c r="C21" i="14"/>
  <c r="E21" i="14"/>
  <c r="F21" i="14"/>
  <c r="A22" i="14"/>
  <c r="B22" i="14"/>
  <c r="C22" i="14"/>
  <c r="E22" i="14"/>
  <c r="F22" i="14"/>
  <c r="A23" i="14"/>
  <c r="B23" i="14"/>
  <c r="C23" i="14"/>
  <c r="E23" i="14"/>
  <c r="F23" i="14"/>
  <c r="A24" i="14"/>
  <c r="B24" i="14"/>
  <c r="C24" i="14"/>
  <c r="E24" i="14"/>
  <c r="F24" i="14"/>
  <c r="A25" i="14"/>
  <c r="B25" i="14"/>
  <c r="C25" i="14"/>
  <c r="E25" i="14"/>
  <c r="F25" i="14"/>
  <c r="A26" i="14"/>
  <c r="B26" i="14"/>
  <c r="C26" i="14"/>
  <c r="E26" i="14"/>
  <c r="F26" i="14"/>
  <c r="A27" i="14"/>
  <c r="B27" i="14"/>
  <c r="C27" i="14"/>
  <c r="E27" i="14"/>
  <c r="F27" i="14"/>
  <c r="A28" i="14"/>
  <c r="B28" i="14"/>
  <c r="C28" i="14"/>
  <c r="E28" i="14"/>
  <c r="F28" i="14"/>
  <c r="A29" i="14"/>
  <c r="B29" i="14"/>
  <c r="C29" i="14"/>
  <c r="E29" i="14"/>
  <c r="F29" i="14"/>
  <c r="A30" i="14"/>
  <c r="B30" i="14"/>
  <c r="C30" i="14"/>
  <c r="E30" i="14"/>
  <c r="F30" i="14"/>
  <c r="A31" i="14"/>
  <c r="B31" i="14"/>
  <c r="C31" i="14"/>
  <c r="E31" i="14"/>
  <c r="F31" i="14"/>
  <c r="A32" i="14"/>
  <c r="B32" i="14"/>
  <c r="C32" i="14"/>
  <c r="E32" i="14"/>
  <c r="F32" i="14"/>
  <c r="A33" i="14"/>
  <c r="B33" i="14"/>
  <c r="C33" i="14"/>
  <c r="E33" i="14"/>
  <c r="F33" i="14"/>
  <c r="A34" i="14"/>
  <c r="B34" i="14"/>
  <c r="C34" i="14"/>
  <c r="E34" i="14"/>
  <c r="F34" i="14"/>
  <c r="A35" i="14"/>
  <c r="B35" i="14"/>
  <c r="C35" i="14"/>
  <c r="E35" i="14"/>
  <c r="F35" i="14"/>
  <c r="A36" i="14"/>
  <c r="B36" i="14"/>
  <c r="C36" i="14"/>
  <c r="E36" i="14"/>
  <c r="F36" i="14"/>
  <c r="A37" i="14"/>
  <c r="B37" i="14"/>
  <c r="C37" i="14"/>
  <c r="E37" i="14"/>
  <c r="F37" i="14"/>
  <c r="A38" i="14"/>
  <c r="B38" i="14"/>
  <c r="C38" i="14"/>
  <c r="E38" i="14"/>
  <c r="F38" i="14"/>
  <c r="A39" i="14"/>
  <c r="B39" i="14"/>
  <c r="C39" i="14"/>
  <c r="E39" i="14"/>
  <c r="F39" i="14"/>
  <c r="A40" i="14"/>
  <c r="B40" i="14"/>
  <c r="C40" i="14"/>
  <c r="A41" i="14"/>
  <c r="B41" i="14"/>
  <c r="C41" i="14"/>
  <c r="A42" i="14"/>
  <c r="B42" i="14"/>
  <c r="C42" i="14"/>
  <c r="A43" i="14"/>
  <c r="B43" i="14"/>
  <c r="C43" i="14"/>
  <c r="A44" i="14"/>
  <c r="B44" i="14"/>
  <c r="C44" i="14"/>
  <c r="A45" i="14"/>
  <c r="B45" i="14"/>
  <c r="C45" i="14"/>
  <c r="A46" i="14"/>
  <c r="B46" i="14"/>
  <c r="C46" i="14"/>
  <c r="A47" i="14"/>
  <c r="B47" i="14"/>
  <c r="C47" i="14"/>
  <c r="A48" i="14"/>
  <c r="B48" i="14"/>
  <c r="C48" i="14"/>
  <c r="A49" i="14"/>
  <c r="B49" i="14"/>
  <c r="C49" i="14"/>
  <c r="A50" i="14"/>
  <c r="B50" i="14"/>
  <c r="C50" i="14"/>
  <c r="A51" i="14"/>
  <c r="B51" i="14"/>
  <c r="C51" i="14"/>
  <c r="A52" i="14"/>
  <c r="B52" i="14"/>
  <c r="C52" i="14"/>
  <c r="A53" i="14"/>
  <c r="B53" i="14"/>
  <c r="C53" i="14"/>
  <c r="A54" i="14"/>
  <c r="B54" i="14"/>
  <c r="C54" i="14"/>
  <c r="A5" i="15"/>
  <c r="B5" i="15"/>
  <c r="C5" i="15"/>
  <c r="E5" i="15"/>
  <c r="F5" i="15"/>
  <c r="A6" i="15"/>
  <c r="B6" i="15"/>
  <c r="C6" i="15"/>
  <c r="E6" i="15"/>
  <c r="F6" i="15"/>
  <c r="A7" i="15"/>
  <c r="B7" i="15"/>
  <c r="C7" i="15"/>
  <c r="E7" i="15"/>
  <c r="F7" i="15"/>
  <c r="A8" i="15"/>
  <c r="B8" i="15"/>
  <c r="C8" i="15"/>
  <c r="E8" i="15"/>
  <c r="F8" i="15"/>
  <c r="A9" i="15"/>
  <c r="B9" i="15"/>
  <c r="C9" i="15"/>
  <c r="E9" i="15"/>
  <c r="F9" i="15"/>
  <c r="A10" i="15"/>
  <c r="B10" i="15"/>
  <c r="C10" i="15"/>
  <c r="E10" i="15"/>
  <c r="F10" i="15"/>
  <c r="A11" i="15"/>
  <c r="B11" i="15"/>
  <c r="C11" i="15"/>
  <c r="E11" i="15"/>
  <c r="F11" i="15"/>
  <c r="A12" i="15"/>
  <c r="B12" i="15"/>
  <c r="C12" i="15"/>
  <c r="E12" i="15"/>
  <c r="F12" i="15"/>
  <c r="A13" i="15"/>
  <c r="B13" i="15"/>
  <c r="C13" i="15"/>
  <c r="E13" i="15"/>
  <c r="F13" i="15"/>
  <c r="A14" i="15"/>
  <c r="B14" i="15"/>
  <c r="C14" i="15"/>
  <c r="E14" i="15"/>
  <c r="F14" i="15"/>
  <c r="A15" i="15"/>
  <c r="B15" i="15"/>
  <c r="C15" i="15"/>
  <c r="E15" i="15"/>
  <c r="F15" i="15"/>
  <c r="A16" i="15"/>
  <c r="B16" i="15"/>
  <c r="C16" i="15"/>
  <c r="E16" i="15"/>
  <c r="F16" i="15"/>
  <c r="A17" i="15"/>
  <c r="B17" i="15"/>
  <c r="C17" i="15"/>
  <c r="E17" i="15"/>
  <c r="F17" i="15"/>
  <c r="A18" i="15"/>
  <c r="B18" i="15"/>
  <c r="C18" i="15"/>
  <c r="E18" i="15"/>
  <c r="F18" i="15"/>
  <c r="A19" i="15"/>
  <c r="B19" i="15"/>
  <c r="C19" i="15"/>
  <c r="E19" i="15"/>
  <c r="F19" i="15"/>
  <c r="A20" i="15"/>
  <c r="B20" i="15"/>
  <c r="C20" i="15"/>
  <c r="E20" i="15"/>
  <c r="F20" i="15"/>
  <c r="A21" i="15"/>
  <c r="B21" i="15"/>
  <c r="C21" i="15"/>
  <c r="E21" i="15"/>
  <c r="F21" i="15"/>
  <c r="A22" i="15"/>
  <c r="B22" i="15"/>
  <c r="C22" i="15"/>
  <c r="E22" i="15"/>
  <c r="F22" i="15"/>
  <c r="A23" i="15"/>
  <c r="B23" i="15"/>
  <c r="C23" i="15"/>
  <c r="E23" i="15"/>
  <c r="F23" i="15"/>
  <c r="A24" i="15"/>
  <c r="B24" i="15"/>
  <c r="C24" i="15"/>
  <c r="E24" i="15"/>
  <c r="F24" i="15"/>
  <c r="A25" i="15"/>
  <c r="B25" i="15"/>
  <c r="C25" i="15"/>
  <c r="E25" i="15"/>
  <c r="F25" i="15"/>
  <c r="A26" i="15"/>
  <c r="B26" i="15"/>
  <c r="C26" i="15"/>
  <c r="E26" i="15"/>
  <c r="F26" i="15"/>
  <c r="A27" i="15"/>
  <c r="B27" i="15"/>
  <c r="C27" i="15"/>
  <c r="E27" i="15"/>
  <c r="F27" i="15"/>
  <c r="A28" i="15"/>
  <c r="B28" i="15"/>
  <c r="C28" i="15"/>
  <c r="E28" i="15"/>
  <c r="F28" i="15"/>
  <c r="A29" i="15"/>
  <c r="B29" i="15"/>
  <c r="C29" i="15"/>
  <c r="E29" i="15"/>
  <c r="F29" i="15"/>
  <c r="A30" i="15"/>
  <c r="B30" i="15"/>
  <c r="C30" i="15"/>
  <c r="E30" i="15"/>
  <c r="F30" i="15"/>
  <c r="A31" i="15"/>
  <c r="B31" i="15"/>
  <c r="C31" i="15"/>
  <c r="E31" i="15"/>
  <c r="F31" i="15"/>
  <c r="A32" i="15"/>
  <c r="B32" i="15"/>
  <c r="C32" i="15"/>
  <c r="E32" i="15"/>
  <c r="F32" i="15"/>
  <c r="A33" i="15"/>
  <c r="B33" i="15"/>
  <c r="C33" i="15"/>
  <c r="E33" i="15"/>
  <c r="F33" i="15"/>
  <c r="A34" i="15"/>
  <c r="B34" i="15"/>
  <c r="C34" i="15"/>
  <c r="E34" i="15"/>
  <c r="F34" i="15"/>
  <c r="A35" i="15"/>
  <c r="B35" i="15"/>
  <c r="C35" i="15"/>
  <c r="E35" i="15"/>
  <c r="F35" i="15"/>
  <c r="A36" i="15"/>
  <c r="B36" i="15"/>
  <c r="C36" i="15"/>
  <c r="E36" i="15"/>
  <c r="F36" i="15"/>
  <c r="A37" i="15"/>
  <c r="B37" i="15"/>
  <c r="C37" i="15"/>
  <c r="E37" i="15"/>
  <c r="F37" i="15"/>
  <c r="A38" i="15"/>
  <c r="B38" i="15"/>
  <c r="C38" i="15"/>
  <c r="E38" i="15"/>
  <c r="F38" i="15"/>
  <c r="A39" i="15"/>
  <c r="B39" i="15"/>
  <c r="C39" i="15"/>
  <c r="E39" i="15"/>
  <c r="F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" i="16"/>
  <c r="B5" i="16"/>
  <c r="C5" i="16"/>
  <c r="E5" i="16"/>
  <c r="F5" i="16"/>
  <c r="A6" i="16"/>
  <c r="B6" i="16"/>
  <c r="C6" i="16"/>
  <c r="E6" i="16"/>
  <c r="F6" i="16"/>
  <c r="A7" i="16"/>
  <c r="B7" i="16"/>
  <c r="C7" i="16"/>
  <c r="E7" i="16"/>
  <c r="F7" i="16"/>
  <c r="A8" i="16"/>
  <c r="B8" i="16"/>
  <c r="C8" i="16"/>
  <c r="E8" i="16"/>
  <c r="F8" i="16"/>
  <c r="A9" i="16"/>
  <c r="B9" i="16"/>
  <c r="C9" i="16"/>
  <c r="E9" i="16"/>
  <c r="F9" i="16"/>
  <c r="A10" i="16"/>
  <c r="B10" i="16"/>
  <c r="C10" i="16"/>
  <c r="E10" i="16"/>
  <c r="F10" i="16"/>
  <c r="A11" i="16"/>
  <c r="B11" i="16"/>
  <c r="C11" i="16"/>
  <c r="E11" i="16"/>
  <c r="F11" i="16"/>
  <c r="A12" i="16"/>
  <c r="B12" i="16"/>
  <c r="C12" i="16"/>
  <c r="E12" i="16"/>
  <c r="F12" i="16"/>
  <c r="A13" i="16"/>
  <c r="B13" i="16"/>
  <c r="C13" i="16"/>
  <c r="E13" i="16"/>
  <c r="F13" i="16"/>
  <c r="A14" i="16"/>
  <c r="B14" i="16"/>
  <c r="C14" i="16"/>
  <c r="E14" i="16"/>
  <c r="F14" i="16"/>
  <c r="A15" i="16"/>
  <c r="B15" i="16"/>
  <c r="C15" i="16"/>
  <c r="E15" i="16"/>
  <c r="F15" i="16"/>
  <c r="A16" i="16"/>
  <c r="B16" i="16"/>
  <c r="C16" i="16"/>
  <c r="E16" i="16"/>
  <c r="F16" i="16"/>
  <c r="A17" i="16"/>
  <c r="B17" i="16"/>
  <c r="C17" i="16"/>
  <c r="E17" i="16"/>
  <c r="F17" i="16"/>
  <c r="A18" i="16"/>
  <c r="B18" i="16"/>
  <c r="C18" i="16"/>
  <c r="E18" i="16"/>
  <c r="F18" i="16"/>
  <c r="A19" i="16"/>
  <c r="B19" i="16"/>
  <c r="C19" i="16"/>
  <c r="E19" i="16"/>
  <c r="F19" i="16"/>
  <c r="A20" i="16"/>
  <c r="B20" i="16"/>
  <c r="C20" i="16"/>
  <c r="E20" i="16"/>
  <c r="F20" i="16"/>
  <c r="A21" i="16"/>
  <c r="B21" i="16"/>
  <c r="C21" i="16"/>
  <c r="E21" i="16"/>
  <c r="F21" i="16"/>
  <c r="A22" i="16"/>
  <c r="B22" i="16"/>
  <c r="C22" i="16"/>
  <c r="E22" i="16"/>
  <c r="F22" i="16"/>
  <c r="A23" i="16"/>
  <c r="B23" i="16"/>
  <c r="C23" i="16"/>
  <c r="E23" i="16"/>
  <c r="F23" i="16"/>
  <c r="A24" i="16"/>
  <c r="B24" i="16"/>
  <c r="C24" i="16"/>
  <c r="E24" i="16"/>
  <c r="F24" i="16"/>
  <c r="A25" i="16"/>
  <c r="B25" i="16"/>
  <c r="C25" i="16"/>
  <c r="E25" i="16"/>
  <c r="F25" i="16"/>
  <c r="A26" i="16"/>
  <c r="B26" i="16"/>
  <c r="C26" i="16"/>
  <c r="E26" i="16"/>
  <c r="F26" i="16"/>
  <c r="A27" i="16"/>
  <c r="B27" i="16"/>
  <c r="C27" i="16"/>
  <c r="E27" i="16"/>
  <c r="F27" i="16"/>
  <c r="A28" i="16"/>
  <c r="B28" i="16"/>
  <c r="C28" i="16"/>
  <c r="E28" i="16"/>
  <c r="F28" i="16"/>
  <c r="A29" i="16"/>
  <c r="B29" i="16"/>
  <c r="C29" i="16"/>
  <c r="E29" i="16"/>
  <c r="F29" i="16"/>
  <c r="A30" i="16"/>
  <c r="B30" i="16"/>
  <c r="C30" i="16"/>
  <c r="E30" i="16"/>
  <c r="F30" i="16"/>
  <c r="A31" i="16"/>
  <c r="B31" i="16"/>
  <c r="C31" i="16"/>
  <c r="E31" i="16"/>
  <c r="F31" i="16"/>
  <c r="A32" i="16"/>
  <c r="B32" i="16"/>
  <c r="C32" i="16"/>
  <c r="E32" i="16"/>
  <c r="F32" i="16"/>
  <c r="A33" i="16"/>
  <c r="B33" i="16"/>
  <c r="C33" i="16"/>
  <c r="E33" i="16"/>
  <c r="F33" i="16"/>
  <c r="A34" i="16"/>
  <c r="B34" i="16"/>
  <c r="C34" i="16"/>
  <c r="E34" i="16"/>
  <c r="F34" i="16"/>
  <c r="A35" i="16"/>
  <c r="B35" i="16"/>
  <c r="C35" i="16"/>
  <c r="E35" i="16"/>
  <c r="F35" i="16"/>
  <c r="A36" i="16"/>
  <c r="B36" i="16"/>
  <c r="C36" i="16"/>
  <c r="E36" i="16"/>
  <c r="F36" i="16"/>
  <c r="A37" i="16"/>
  <c r="B37" i="16"/>
  <c r="C37" i="16"/>
  <c r="E37" i="16"/>
  <c r="F37" i="16"/>
  <c r="A38" i="16"/>
  <c r="B38" i="16"/>
  <c r="C38" i="16"/>
  <c r="E38" i="16"/>
  <c r="F38" i="16"/>
  <c r="A39" i="16"/>
  <c r="B39" i="16"/>
  <c r="C39" i="16"/>
  <c r="E39" i="16"/>
  <c r="F39" i="16"/>
  <c r="A40" i="16"/>
  <c r="B40" i="16"/>
  <c r="C40" i="16"/>
  <c r="A41" i="16"/>
  <c r="B41" i="16"/>
  <c r="C41" i="16"/>
  <c r="A42" i="16"/>
  <c r="B42" i="16"/>
  <c r="C42" i="16"/>
  <c r="A43" i="16"/>
  <c r="B43" i="16"/>
  <c r="C43" i="16"/>
  <c r="A44" i="16"/>
  <c r="B44" i="16"/>
  <c r="C44" i="16"/>
  <c r="A45" i="16"/>
  <c r="B45" i="16"/>
  <c r="C45" i="16"/>
  <c r="A46" i="16"/>
  <c r="B46" i="16"/>
  <c r="C46" i="16"/>
  <c r="A47" i="16"/>
  <c r="B47" i="16"/>
  <c r="C47" i="16"/>
  <c r="A48" i="16"/>
  <c r="B48" i="16"/>
  <c r="C48" i="16"/>
  <c r="A49" i="16"/>
  <c r="B49" i="16"/>
  <c r="C49" i="16"/>
  <c r="A50" i="16"/>
  <c r="B50" i="16"/>
  <c r="C50" i="16"/>
  <c r="A51" i="16"/>
  <c r="B51" i="16"/>
  <c r="C51" i="16"/>
  <c r="A52" i="16"/>
  <c r="B52" i="16"/>
  <c r="C52" i="16"/>
  <c r="A53" i="16"/>
  <c r="B53" i="16"/>
  <c r="C53" i="16"/>
  <c r="A54" i="16"/>
  <c r="B54" i="16"/>
  <c r="C54" i="16"/>
  <c r="A5" i="13"/>
  <c r="B5" i="13"/>
  <c r="C5" i="13"/>
  <c r="E5" i="13"/>
  <c r="F5" i="13"/>
  <c r="A6" i="13"/>
  <c r="B6" i="13"/>
  <c r="C6" i="13"/>
  <c r="E6" i="13"/>
  <c r="F6" i="13"/>
  <c r="A7" i="13"/>
  <c r="B7" i="13"/>
  <c r="C7" i="13"/>
  <c r="E7" i="13"/>
  <c r="F7" i="13"/>
  <c r="A8" i="13"/>
  <c r="B8" i="13"/>
  <c r="C8" i="13"/>
  <c r="E8" i="13"/>
  <c r="F8" i="13"/>
  <c r="A9" i="13"/>
  <c r="B9" i="13"/>
  <c r="C9" i="13"/>
  <c r="E9" i="13"/>
  <c r="F9" i="13"/>
  <c r="A10" i="13"/>
  <c r="B10" i="13"/>
  <c r="C10" i="13"/>
  <c r="E10" i="13"/>
  <c r="F10" i="13"/>
  <c r="A11" i="13"/>
  <c r="B11" i="13"/>
  <c r="C11" i="13"/>
  <c r="E11" i="13"/>
  <c r="F11" i="13"/>
  <c r="A12" i="13"/>
  <c r="B12" i="13"/>
  <c r="C12" i="13"/>
  <c r="E12" i="13"/>
  <c r="F12" i="13"/>
  <c r="A13" i="13"/>
  <c r="B13" i="13"/>
  <c r="C13" i="13"/>
  <c r="E13" i="13"/>
  <c r="F13" i="13"/>
  <c r="A14" i="13"/>
  <c r="B14" i="13"/>
  <c r="C14" i="13"/>
  <c r="E14" i="13"/>
  <c r="F14" i="13"/>
  <c r="A15" i="13"/>
  <c r="B15" i="13"/>
  <c r="C15" i="13"/>
  <c r="E15" i="13"/>
  <c r="F15" i="13"/>
  <c r="A16" i="13"/>
  <c r="B16" i="13"/>
  <c r="C16" i="13"/>
  <c r="E16" i="13"/>
  <c r="F16" i="13"/>
  <c r="A17" i="13"/>
  <c r="B17" i="13"/>
  <c r="C17" i="13"/>
  <c r="E17" i="13"/>
  <c r="F17" i="13"/>
  <c r="A18" i="13"/>
  <c r="B18" i="13"/>
  <c r="C18" i="13"/>
  <c r="E18" i="13"/>
  <c r="F18" i="13"/>
  <c r="A19" i="13"/>
  <c r="B19" i="13"/>
  <c r="C19" i="13"/>
  <c r="E19" i="13"/>
  <c r="F19" i="13"/>
  <c r="A20" i="13"/>
  <c r="B20" i="13"/>
  <c r="C20" i="13"/>
  <c r="E20" i="13"/>
  <c r="F20" i="13"/>
  <c r="A21" i="13"/>
  <c r="B21" i="13"/>
  <c r="C21" i="13"/>
  <c r="E21" i="13"/>
  <c r="F21" i="13"/>
  <c r="A22" i="13"/>
  <c r="B22" i="13"/>
  <c r="C22" i="13"/>
  <c r="E22" i="13"/>
  <c r="F22" i="13"/>
  <c r="A23" i="13"/>
  <c r="B23" i="13"/>
  <c r="C23" i="13"/>
  <c r="E23" i="13"/>
  <c r="F23" i="13"/>
  <c r="A24" i="13"/>
  <c r="B24" i="13"/>
  <c r="C24" i="13"/>
  <c r="E24" i="13"/>
  <c r="F24" i="13"/>
  <c r="A25" i="13"/>
  <c r="B25" i="13"/>
  <c r="C25" i="13"/>
  <c r="E25" i="13"/>
  <c r="F25" i="13"/>
  <c r="A26" i="13"/>
  <c r="B26" i="13"/>
  <c r="C26" i="13"/>
  <c r="E26" i="13"/>
  <c r="F26" i="13"/>
  <c r="A27" i="13"/>
  <c r="B27" i="13"/>
  <c r="C27" i="13"/>
  <c r="E27" i="13"/>
  <c r="F27" i="13"/>
  <c r="A28" i="13"/>
  <c r="B28" i="13"/>
  <c r="C28" i="13"/>
  <c r="E28" i="13"/>
  <c r="F28" i="13"/>
  <c r="A29" i="13"/>
  <c r="B29" i="13"/>
  <c r="C29" i="13"/>
  <c r="E29" i="13"/>
  <c r="F29" i="13"/>
  <c r="A30" i="13"/>
  <c r="B30" i="13"/>
  <c r="C30" i="13"/>
  <c r="E30" i="13"/>
  <c r="F30" i="13"/>
  <c r="A31" i="13"/>
  <c r="B31" i="13"/>
  <c r="C31" i="13"/>
  <c r="E31" i="13"/>
  <c r="F31" i="13"/>
  <c r="A32" i="13"/>
  <c r="B32" i="13"/>
  <c r="C32" i="13"/>
  <c r="E32" i="13"/>
  <c r="F32" i="13"/>
  <c r="A33" i="13"/>
  <c r="B33" i="13"/>
  <c r="C33" i="13"/>
  <c r="E33" i="13"/>
  <c r="F33" i="13"/>
  <c r="A34" i="13"/>
  <c r="B34" i="13"/>
  <c r="C34" i="13"/>
  <c r="E34" i="13"/>
  <c r="F34" i="13"/>
  <c r="A35" i="13"/>
  <c r="B35" i="13"/>
  <c r="C35" i="13"/>
  <c r="E35" i="13"/>
  <c r="F35" i="13"/>
  <c r="A36" i="13"/>
  <c r="B36" i="13"/>
  <c r="C36" i="13"/>
  <c r="E36" i="13"/>
  <c r="F36" i="13"/>
  <c r="A37" i="13"/>
  <c r="B37" i="13"/>
  <c r="C37" i="13"/>
  <c r="E37" i="13"/>
  <c r="F37" i="13"/>
  <c r="A38" i="13"/>
  <c r="B38" i="13"/>
  <c r="C38" i="13"/>
  <c r="E38" i="13"/>
  <c r="F38" i="13"/>
  <c r="A39" i="13"/>
  <c r="B39" i="13"/>
  <c r="C39" i="13"/>
  <c r="E39" i="13"/>
  <c r="F39" i="13"/>
  <c r="A40" i="13"/>
  <c r="B40" i="13"/>
  <c r="C40" i="13"/>
  <c r="A41" i="13"/>
  <c r="B41" i="13"/>
  <c r="C41" i="13"/>
  <c r="A42" i="13"/>
  <c r="B42" i="13"/>
  <c r="C42" i="13"/>
  <c r="A43" i="13"/>
  <c r="B43" i="13"/>
  <c r="C43" i="13"/>
  <c r="A44" i="13"/>
  <c r="B44" i="13"/>
  <c r="C44" i="13"/>
  <c r="A45" i="13"/>
  <c r="B45" i="13"/>
  <c r="C45" i="13"/>
  <c r="A46" i="13"/>
  <c r="B46" i="13"/>
  <c r="C46" i="13"/>
  <c r="A47" i="13"/>
  <c r="B47" i="13"/>
  <c r="C47" i="13"/>
  <c r="A48" i="13"/>
  <c r="B48" i="13"/>
  <c r="C48" i="13"/>
  <c r="A49" i="13"/>
  <c r="B49" i="13"/>
  <c r="C49" i="13"/>
  <c r="A50" i="13"/>
  <c r="B50" i="13"/>
  <c r="C50" i="13"/>
  <c r="A51" i="13"/>
  <c r="B51" i="13"/>
  <c r="C51" i="13"/>
  <c r="A52" i="13"/>
  <c r="B52" i="13"/>
  <c r="C52" i="13"/>
  <c r="A53" i="13"/>
  <c r="B53" i="13"/>
  <c r="C53" i="13"/>
  <c r="A54" i="13"/>
  <c r="B54" i="13"/>
  <c r="C54" i="13"/>
  <c r="B4" i="14"/>
  <c r="C4" i="14"/>
  <c r="E4" i="14"/>
  <c r="F4" i="14"/>
  <c r="B4" i="15"/>
  <c r="C4" i="15"/>
  <c r="E4" i="15"/>
  <c r="F4" i="15"/>
  <c r="B4" i="16"/>
  <c r="C4" i="16"/>
  <c r="E4" i="16"/>
  <c r="F4" i="16"/>
  <c r="B4" i="13"/>
  <c r="C4" i="13"/>
  <c r="E4" i="13"/>
  <c r="F4" i="13"/>
  <c r="A4" i="16"/>
  <c r="A4" i="15"/>
  <c r="A4" i="14"/>
  <c r="A4" i="13"/>
  <c r="K23" i="1" l="1"/>
  <c r="K6" i="14"/>
  <c r="K51" i="13"/>
  <c r="K43" i="13"/>
  <c r="K35" i="13"/>
  <c r="K27" i="13"/>
  <c r="K19" i="13"/>
  <c r="K11" i="13"/>
  <c r="K53" i="16"/>
  <c r="K45" i="16"/>
  <c r="K37" i="16"/>
  <c r="K29" i="16"/>
  <c r="K21" i="16"/>
  <c r="K13" i="16"/>
  <c r="K5" i="16"/>
  <c r="K47" i="15"/>
  <c r="K39" i="15"/>
  <c r="K31" i="15"/>
  <c r="K23" i="15"/>
  <c r="K15" i="15"/>
  <c r="K7" i="15"/>
  <c r="K49" i="14"/>
  <c r="K41" i="14"/>
  <c r="I39" i="14"/>
  <c r="K33" i="14"/>
  <c r="K25" i="14"/>
  <c r="K17" i="14"/>
  <c r="K9" i="14"/>
  <c r="K50" i="13"/>
  <c r="K42" i="13"/>
  <c r="K34" i="13"/>
  <c r="K26" i="13"/>
  <c r="K18" i="13"/>
  <c r="K10" i="13"/>
  <c r="K52" i="16"/>
  <c r="K44" i="16"/>
  <c r="K36" i="16"/>
  <c r="K28" i="16"/>
  <c r="K20" i="16"/>
  <c r="K12" i="16"/>
  <c r="K54" i="15"/>
  <c r="K46" i="15"/>
  <c r="K38" i="15"/>
  <c r="K30" i="15"/>
  <c r="K22" i="15"/>
  <c r="K14" i="15"/>
  <c r="K6" i="15"/>
  <c r="K53" i="14"/>
  <c r="K45" i="14"/>
  <c r="K37" i="14"/>
  <c r="K29" i="14"/>
  <c r="K21" i="14"/>
  <c r="K13" i="14"/>
  <c r="K5" i="14"/>
  <c r="C54" i="1"/>
  <c r="B54" i="1"/>
  <c r="A54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B47" i="1"/>
  <c r="A47" i="1"/>
  <c r="C46" i="1"/>
  <c r="B46" i="1"/>
  <c r="A46" i="1"/>
  <c r="C45" i="1"/>
  <c r="B45" i="1"/>
  <c r="A45" i="1"/>
  <c r="C44" i="1"/>
  <c r="B44" i="1"/>
  <c r="A44" i="1"/>
  <c r="C43" i="1"/>
  <c r="B43" i="1"/>
  <c r="A43" i="1"/>
  <c r="C42" i="1"/>
  <c r="B42" i="1"/>
  <c r="A42" i="1"/>
  <c r="C41" i="1"/>
  <c r="B41" i="1"/>
  <c r="A41" i="1"/>
  <c r="C40" i="1"/>
  <c r="B40" i="1"/>
  <c r="A40" i="1"/>
  <c r="F39" i="1"/>
  <c r="E39" i="1"/>
  <c r="C39" i="1"/>
  <c r="B39" i="1"/>
  <c r="A39" i="1"/>
  <c r="F38" i="1"/>
  <c r="E38" i="1"/>
  <c r="C38" i="1"/>
  <c r="B38" i="1"/>
  <c r="A38" i="1"/>
  <c r="F37" i="1"/>
  <c r="E37" i="1"/>
  <c r="C37" i="1"/>
  <c r="B37" i="1"/>
  <c r="A37" i="1"/>
  <c r="F36" i="1"/>
  <c r="E36" i="1"/>
  <c r="C36" i="1"/>
  <c r="B36" i="1"/>
  <c r="A36" i="1"/>
  <c r="F35" i="1"/>
  <c r="E35" i="1"/>
  <c r="C35" i="1"/>
  <c r="B35" i="1"/>
  <c r="A35" i="1"/>
  <c r="F34" i="1"/>
  <c r="E34" i="1"/>
  <c r="C34" i="1"/>
  <c r="B34" i="1"/>
  <c r="A34" i="1"/>
  <c r="F33" i="1"/>
  <c r="E33" i="1"/>
  <c r="C33" i="1"/>
  <c r="B33" i="1"/>
  <c r="A33" i="1"/>
  <c r="F32" i="1"/>
  <c r="E32" i="1"/>
  <c r="C32" i="1"/>
  <c r="B32" i="1"/>
  <c r="A32" i="1"/>
  <c r="F31" i="1"/>
  <c r="E31" i="1"/>
  <c r="C31" i="1"/>
  <c r="B31" i="1"/>
  <c r="A31" i="1"/>
  <c r="F30" i="1"/>
  <c r="E30" i="1"/>
  <c r="C30" i="1"/>
  <c r="B30" i="1"/>
  <c r="A30" i="1"/>
  <c r="F29" i="1"/>
  <c r="E29" i="1"/>
  <c r="C29" i="1"/>
  <c r="B29" i="1"/>
  <c r="A29" i="1"/>
  <c r="F28" i="1"/>
  <c r="E28" i="1"/>
  <c r="C28" i="1"/>
  <c r="B28" i="1"/>
  <c r="A28" i="1"/>
  <c r="F27" i="1"/>
  <c r="E27" i="1"/>
  <c r="C27" i="1"/>
  <c r="B27" i="1"/>
  <c r="A27" i="1"/>
  <c r="F26" i="1"/>
  <c r="E26" i="1"/>
  <c r="C26" i="1"/>
  <c r="B26" i="1"/>
  <c r="A26" i="1"/>
  <c r="F25" i="1"/>
  <c r="E25" i="1"/>
  <c r="C25" i="1"/>
  <c r="B25" i="1"/>
  <c r="A25" i="1"/>
  <c r="F24" i="1"/>
  <c r="E24" i="1"/>
  <c r="C24" i="1"/>
  <c r="B24" i="1"/>
  <c r="A24" i="1"/>
  <c r="F23" i="1"/>
  <c r="E23" i="1"/>
  <c r="C23" i="1"/>
  <c r="B23" i="1"/>
  <c r="A23" i="1"/>
  <c r="F22" i="1"/>
  <c r="E22" i="1"/>
  <c r="C22" i="1"/>
  <c r="B22" i="1"/>
  <c r="A22" i="1"/>
  <c r="F21" i="1"/>
  <c r="E21" i="1"/>
  <c r="C21" i="1"/>
  <c r="B21" i="1"/>
  <c r="A21" i="1"/>
  <c r="F20" i="1"/>
  <c r="E20" i="1"/>
  <c r="C20" i="1"/>
  <c r="B20" i="1"/>
  <c r="A20" i="1"/>
  <c r="F19" i="1"/>
  <c r="E19" i="1"/>
  <c r="C19" i="1"/>
  <c r="B19" i="1"/>
  <c r="A19" i="1"/>
  <c r="F18" i="1"/>
  <c r="E18" i="1"/>
  <c r="C18" i="1"/>
  <c r="B18" i="1"/>
  <c r="A18" i="1"/>
  <c r="F17" i="1"/>
  <c r="E17" i="1"/>
  <c r="C17" i="1"/>
  <c r="B17" i="1"/>
  <c r="A17" i="1"/>
  <c r="F16" i="1"/>
  <c r="E16" i="1"/>
  <c r="C16" i="1"/>
  <c r="B16" i="1"/>
  <c r="A16" i="1"/>
  <c r="F15" i="1"/>
  <c r="E15" i="1"/>
  <c r="C15" i="1"/>
  <c r="B15" i="1"/>
  <c r="A15" i="1"/>
  <c r="F14" i="1"/>
  <c r="E14" i="1"/>
  <c r="C14" i="1"/>
  <c r="B14" i="1"/>
  <c r="A14" i="1"/>
  <c r="F13" i="1"/>
  <c r="E13" i="1"/>
  <c r="C13" i="1"/>
  <c r="B13" i="1"/>
  <c r="A13" i="1"/>
  <c r="F12" i="1"/>
  <c r="E12" i="1"/>
  <c r="C12" i="1"/>
  <c r="B12" i="1"/>
  <c r="A12" i="1"/>
  <c r="F11" i="1"/>
  <c r="E11" i="1"/>
  <c r="C11" i="1"/>
  <c r="B11" i="1"/>
  <c r="A11" i="1"/>
  <c r="F10" i="1"/>
  <c r="E10" i="1"/>
  <c r="C10" i="1"/>
  <c r="B10" i="1"/>
  <c r="A10" i="1"/>
  <c r="F9" i="1"/>
  <c r="E9" i="1"/>
  <c r="C9" i="1"/>
  <c r="B9" i="1"/>
  <c r="A9" i="1"/>
  <c r="F8" i="1"/>
  <c r="E8" i="1"/>
  <c r="C8" i="1"/>
  <c r="B8" i="1"/>
  <c r="A8" i="1"/>
  <c r="F7" i="1"/>
  <c r="E7" i="1"/>
  <c r="C7" i="1"/>
  <c r="B7" i="1"/>
  <c r="A7" i="1"/>
  <c r="F6" i="1"/>
  <c r="E6" i="1"/>
  <c r="C6" i="1"/>
  <c r="B6" i="1"/>
  <c r="A6" i="1"/>
  <c r="F5" i="1"/>
  <c r="E5" i="1"/>
  <c r="C5" i="1"/>
  <c r="B5" i="1"/>
  <c r="A5" i="1"/>
  <c r="F4" i="1"/>
  <c r="E4" i="1"/>
  <c r="C4" i="1"/>
  <c r="B4" i="1"/>
  <c r="A4" i="1"/>
  <c r="I54" i="20"/>
  <c r="I53" i="20"/>
  <c r="I53" i="14" s="1"/>
  <c r="I52" i="20"/>
  <c r="I52" i="16" s="1"/>
  <c r="I51" i="20"/>
  <c r="I51" i="16" s="1"/>
  <c r="I50" i="20"/>
  <c r="I50" i="13" s="1"/>
  <c r="I49" i="20"/>
  <c r="I49" i="16" s="1"/>
  <c r="I48" i="20"/>
  <c r="I48" i="13" s="1"/>
  <c r="I47" i="20"/>
  <c r="I47" i="13" s="1"/>
  <c r="I46" i="20"/>
  <c r="I46" i="15" s="1"/>
  <c r="I45" i="20"/>
  <c r="I45" i="14" s="1"/>
  <c r="I44" i="20"/>
  <c r="I44" i="16" s="1"/>
  <c r="I43" i="20"/>
  <c r="I42" i="20"/>
  <c r="I42" i="16" s="1"/>
  <c r="I41" i="20"/>
  <c r="I41" i="16" s="1"/>
  <c r="I40" i="20"/>
  <c r="I40" i="13" s="1"/>
  <c r="I39" i="20"/>
  <c r="I39" i="15" s="1"/>
  <c r="I38" i="20"/>
  <c r="I38" i="15" s="1"/>
  <c r="I37" i="20"/>
  <c r="I36" i="20"/>
  <c r="I35" i="20"/>
  <c r="I35" i="15" s="1"/>
  <c r="I34" i="20"/>
  <c r="I34" i="16" s="1"/>
  <c r="I33" i="20"/>
  <c r="J33" i="20" s="1"/>
  <c r="I32" i="20"/>
  <c r="I32" i="13" s="1"/>
  <c r="I31" i="20"/>
  <c r="I31" i="15" s="1"/>
  <c r="I30" i="20"/>
  <c r="I30" i="15" s="1"/>
  <c r="I29" i="20"/>
  <c r="I29" i="15" s="1"/>
  <c r="I28" i="20"/>
  <c r="I28" i="15" s="1"/>
  <c r="I27" i="20"/>
  <c r="I27" i="16" s="1"/>
  <c r="I26" i="20"/>
  <c r="I26" i="16" s="1"/>
  <c r="I25" i="20"/>
  <c r="I25" i="16" s="1"/>
  <c r="I24" i="20"/>
  <c r="I23" i="20"/>
  <c r="I23" i="16" s="1"/>
  <c r="I22" i="20"/>
  <c r="I22" i="15" s="1"/>
  <c r="I21" i="20"/>
  <c r="I21" i="16" s="1"/>
  <c r="I20" i="20"/>
  <c r="I20" i="15" s="1"/>
  <c r="I19" i="20"/>
  <c r="I19" i="13" s="1"/>
  <c r="I18" i="20"/>
  <c r="I18" i="16" s="1"/>
  <c r="I17" i="20"/>
  <c r="I17" i="13" s="1"/>
  <c r="I16" i="20"/>
  <c r="I15" i="20"/>
  <c r="I15" i="15" s="1"/>
  <c r="I14" i="20"/>
  <c r="I14" i="15" s="1"/>
  <c r="I13" i="20"/>
  <c r="I13" i="14" s="1"/>
  <c r="I12" i="20"/>
  <c r="I11" i="20"/>
  <c r="I11" i="13" s="1"/>
  <c r="I10" i="20"/>
  <c r="I10" i="13" s="1"/>
  <c r="I9" i="20"/>
  <c r="I9" i="16" s="1"/>
  <c r="I8" i="20"/>
  <c r="I7" i="20"/>
  <c r="I6" i="20"/>
  <c r="I6" i="1" s="1"/>
  <c r="I5" i="20"/>
  <c r="I5" i="15" s="1"/>
  <c r="I4" i="20"/>
  <c r="I4" i="16" s="1"/>
  <c r="I23" i="15" l="1"/>
  <c r="I18" i="13"/>
  <c r="I46" i="14"/>
  <c r="I9" i="13"/>
  <c r="I49" i="13"/>
  <c r="I41" i="14"/>
  <c r="I19" i="15"/>
  <c r="I13" i="15"/>
  <c r="I49" i="14"/>
  <c r="I27" i="15"/>
  <c r="I10" i="16"/>
  <c r="I31" i="14"/>
  <c r="I30" i="14"/>
  <c r="I38" i="14"/>
  <c r="I45" i="15"/>
  <c r="I41" i="13"/>
  <c r="I26" i="13"/>
  <c r="I44" i="15"/>
  <c r="I34" i="13"/>
  <c r="I12" i="14"/>
  <c r="I12" i="13"/>
  <c r="I12" i="1"/>
  <c r="I43" i="14"/>
  <c r="I43" i="1"/>
  <c r="I21" i="1"/>
  <c r="I21" i="13"/>
  <c r="I36" i="14"/>
  <c r="I36" i="13"/>
  <c r="I36" i="1"/>
  <c r="I4" i="15"/>
  <c r="I37" i="1"/>
  <c r="I37" i="13"/>
  <c r="I35" i="16"/>
  <c r="I21" i="14"/>
  <c r="I15" i="16"/>
  <c r="I15" i="1"/>
  <c r="I31" i="16"/>
  <c r="I31" i="1"/>
  <c r="I54" i="1"/>
  <c r="I54" i="13"/>
  <c r="I54" i="16"/>
  <c r="I43" i="15"/>
  <c r="I29" i="14"/>
  <c r="I8" i="14"/>
  <c r="I8" i="15"/>
  <c r="I8" i="1"/>
  <c r="I8" i="16"/>
  <c r="I16" i="15"/>
  <c r="I16" i="1"/>
  <c r="I16" i="16"/>
  <c r="I16" i="14"/>
  <c r="I24" i="15"/>
  <c r="I24" i="1"/>
  <c r="I24" i="16"/>
  <c r="I24" i="14"/>
  <c r="I32" i="15"/>
  <c r="I32" i="1"/>
  <c r="I32" i="16"/>
  <c r="I32" i="14"/>
  <c r="I39" i="16"/>
  <c r="I39" i="1"/>
  <c r="I47" i="16"/>
  <c r="I47" i="1"/>
  <c r="I11" i="16"/>
  <c r="I43" i="16"/>
  <c r="I25" i="13"/>
  <c r="I6" i="16"/>
  <c r="I47" i="15"/>
  <c r="I42" i="13"/>
  <c r="I51" i="15"/>
  <c r="I12" i="16"/>
  <c r="I37" i="14"/>
  <c r="I12" i="15"/>
  <c r="I53" i="16"/>
  <c r="I45" i="16"/>
  <c r="I9" i="15"/>
  <c r="I9" i="1"/>
  <c r="I17" i="1"/>
  <c r="I17" i="15"/>
  <c r="I25" i="1"/>
  <c r="I25" i="15"/>
  <c r="I33" i="1"/>
  <c r="I33" i="15"/>
  <c r="I40" i="15"/>
  <c r="I40" i="1"/>
  <c r="I40" i="16"/>
  <c r="I40" i="14"/>
  <c r="I48" i="15"/>
  <c r="I48" i="1"/>
  <c r="I48" i="16"/>
  <c r="I48" i="14"/>
  <c r="I15" i="14"/>
  <c r="I47" i="14"/>
  <c r="I17" i="14"/>
  <c r="I28" i="16"/>
  <c r="I8" i="13"/>
  <c r="I54" i="15"/>
  <c r="I20" i="14"/>
  <c r="I20" i="13"/>
  <c r="I20" i="1"/>
  <c r="I35" i="14"/>
  <c r="I35" i="1"/>
  <c r="I35" i="13"/>
  <c r="I29" i="1"/>
  <c r="I29" i="13"/>
  <c r="I52" i="14"/>
  <c r="I52" i="13"/>
  <c r="I52" i="1"/>
  <c r="I52" i="15"/>
  <c r="I29" i="16"/>
  <c r="I14" i="16"/>
  <c r="I14" i="13"/>
  <c r="I14" i="1"/>
  <c r="I30" i="1"/>
  <c r="I30" i="13"/>
  <c r="I30" i="16"/>
  <c r="I45" i="13"/>
  <c r="I45" i="1"/>
  <c r="I53" i="15"/>
  <c r="I51" i="13"/>
  <c r="I38" i="1"/>
  <c r="I38" i="13"/>
  <c r="I38" i="16"/>
  <c r="I46" i="1"/>
  <c r="I46" i="13"/>
  <c r="I46" i="16"/>
  <c r="I36" i="16"/>
  <c r="I18" i="14"/>
  <c r="I18" i="1"/>
  <c r="I18" i="15"/>
  <c r="I26" i="14"/>
  <c r="I26" i="1"/>
  <c r="I26" i="15"/>
  <c r="I49" i="15"/>
  <c r="I49" i="1"/>
  <c r="I37" i="15"/>
  <c r="I19" i="16"/>
  <c r="I33" i="13"/>
  <c r="I25" i="14"/>
  <c r="I9" i="14"/>
  <c r="I23" i="13"/>
  <c r="I15" i="13"/>
  <c r="I14" i="14"/>
  <c r="I16" i="13"/>
  <c r="I17" i="16"/>
  <c r="I28" i="14"/>
  <c r="I28" i="13"/>
  <c r="I28" i="1"/>
  <c r="I51" i="14"/>
  <c r="I51" i="1"/>
  <c r="I4" i="14"/>
  <c r="I13" i="1"/>
  <c r="I13" i="13"/>
  <c r="I44" i="14"/>
  <c r="I44" i="13"/>
  <c r="I44" i="1"/>
  <c r="I43" i="13"/>
  <c r="I22" i="13"/>
  <c r="I22" i="1"/>
  <c r="I22" i="16"/>
  <c r="I53" i="1"/>
  <c r="I53" i="13"/>
  <c r="I21" i="15"/>
  <c r="I20" i="16"/>
  <c r="I37" i="16"/>
  <c r="I23" i="1"/>
  <c r="I54" i="14"/>
  <c r="I10" i="14"/>
  <c r="I10" i="1"/>
  <c r="I10" i="15"/>
  <c r="I41" i="1"/>
  <c r="I41" i="15"/>
  <c r="I11" i="14"/>
  <c r="I11" i="1"/>
  <c r="I19" i="14"/>
  <c r="I19" i="1"/>
  <c r="I27" i="14"/>
  <c r="I27" i="1"/>
  <c r="I34" i="14"/>
  <c r="I34" i="1"/>
  <c r="I34" i="15"/>
  <c r="I42" i="14"/>
  <c r="I42" i="1"/>
  <c r="I42" i="15"/>
  <c r="I50" i="14"/>
  <c r="I50" i="1"/>
  <c r="I50" i="15"/>
  <c r="I23" i="14"/>
  <c r="I6" i="13"/>
  <c r="I33" i="14"/>
  <c r="I50" i="16"/>
  <c r="I11" i="15"/>
  <c r="I27" i="13"/>
  <c r="I31" i="13"/>
  <c r="I22" i="14"/>
  <c r="I36" i="15"/>
  <c r="I39" i="13"/>
  <c r="I13" i="16"/>
  <c r="I24" i="13"/>
  <c r="I33" i="16"/>
  <c r="I7" i="1"/>
  <c r="I7" i="16"/>
  <c r="J5" i="20"/>
  <c r="I5" i="1"/>
  <c r="I5" i="14"/>
  <c r="I7" i="14"/>
  <c r="I5" i="13"/>
  <c r="I6" i="15"/>
  <c r="I7" i="15"/>
  <c r="I6" i="14"/>
  <c r="J4" i="20"/>
  <c r="I4" i="13" s="1"/>
  <c r="I4" i="1"/>
  <c r="I5" i="16"/>
  <c r="I7" i="13"/>
  <c r="J17" i="20"/>
  <c r="J46" i="20"/>
  <c r="J10" i="20"/>
  <c r="J18" i="20"/>
  <c r="J26" i="20"/>
  <c r="J39" i="20"/>
  <c r="J47" i="20"/>
  <c r="J38" i="20"/>
  <c r="J19" i="20"/>
  <c r="J12" i="20"/>
  <c r="J20" i="20"/>
  <c r="J28" i="20"/>
  <c r="J34" i="20"/>
  <c r="J41" i="20"/>
  <c r="J49" i="20"/>
  <c r="J25" i="20"/>
  <c r="J27" i="20"/>
  <c r="J13" i="20"/>
  <c r="J21" i="20"/>
  <c r="J35" i="20"/>
  <c r="J42" i="20"/>
  <c r="J50" i="20"/>
  <c r="J9" i="20"/>
  <c r="J40" i="20"/>
  <c r="J6" i="20"/>
  <c r="J14" i="20"/>
  <c r="J22" i="20"/>
  <c r="J29" i="20"/>
  <c r="J36" i="20"/>
  <c r="J43" i="20"/>
  <c r="J51" i="20"/>
  <c r="J54" i="20"/>
  <c r="J11" i="20"/>
  <c r="J48" i="20"/>
  <c r="J52" i="20"/>
  <c r="J32" i="20"/>
  <c r="J7" i="20"/>
  <c r="J15" i="20"/>
  <c r="J23" i="20"/>
  <c r="J30" i="20"/>
  <c r="J44" i="20"/>
  <c r="J8" i="20"/>
  <c r="J16" i="20"/>
  <c r="J24" i="20"/>
  <c r="J31" i="20"/>
  <c r="J37" i="20"/>
  <c r="J45" i="20"/>
  <c r="J53" i="20"/>
  <c r="A1" i="16" a="1"/>
  <c r="A1" i="16" s="1"/>
  <c r="D11" i="12" s="1"/>
  <c r="A1" i="15" a="1"/>
  <c r="A1" i="15" s="1"/>
  <c r="D10" i="12" s="1"/>
  <c r="A1" i="14" a="1"/>
  <c r="A1" i="14" s="1"/>
  <c r="D9" i="12" s="1"/>
  <c r="A1" i="13" a="1"/>
  <c r="A1" i="13" s="1"/>
  <c r="A1" i="1" a="1"/>
  <c r="A1" i="1" s="1"/>
  <c r="D8" i="12" l="1"/>
  <c r="D7" i="12"/>
  <c r="G7" i="12" l="1"/>
  <c r="H7" i="12"/>
  <c r="J7" i="12"/>
  <c r="F7" i="12" l="1"/>
  <c r="E11" i="12"/>
  <c r="E8" i="12"/>
  <c r="E9" i="12"/>
  <c r="E10" i="12"/>
  <c r="E7" i="12" l="1"/>
  <c r="K7" i="12" s="1"/>
  <c r="J9" i="12"/>
  <c r="H9" i="12"/>
  <c r="G9" i="12"/>
  <c r="J11" i="12"/>
  <c r="G8" i="12"/>
  <c r="G10" i="12"/>
  <c r="J8" i="12"/>
  <c r="J10" i="12"/>
  <c r="H8" i="12"/>
  <c r="G11" i="12"/>
  <c r="H11" i="12"/>
  <c r="F10" i="12" l="1"/>
  <c r="F11" i="12"/>
  <c r="K11" i="12" s="1"/>
  <c r="F8" i="12"/>
  <c r="K8" i="12" s="1"/>
  <c r="H10" i="12"/>
  <c r="F9" i="12"/>
  <c r="K9" i="12" s="1"/>
  <c r="K10" i="12" l="1"/>
  <c r="C10" i="12" s="1"/>
  <c r="C7" i="12" l="1"/>
  <c r="C8" i="12"/>
  <c r="C11" i="12"/>
  <c r="C9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403DE2-1D80-4B94-BB85-D5EEEB863441}" keepAlive="1" name="Query - Sheet1 (2)" description="Connection to the 'Sheet1 (2)' query in the workbook." type="5" refreshedVersion="7" background="1" saveData="1">
    <dbPr connection="provider=Microsoft.Mashup.OleDb.1;data source=$Workbook$;location=&quot;Sheet1 (2)&quot;;extended properties=" command="SELECT * FROM [Sheet1 (2)]"/>
  </connection>
  <connection id="2" xr16:uid="{00000000-0015-0000-FFFF-FFFF00000000}" keepAlive="1" name="Zapytanie — Sheet1" description="Połączenie z zapytaniem „Sheet1” w skoroszycie." type="5" refreshedVersion="7" background="1" saveData="1">
    <dbPr connection="provider=Microsoft.Mashup.OleDb.1;data source=$Workbook$;location=Sheet1;extended properties=" command="SELECT * FROM [Sheet1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<sst xmlns="http://schemas.openxmlformats.org/spreadsheetml/2006/main" count="377" uniqueCount="115">
  <si>
    <t>A</t>
  </si>
  <si>
    <t>B</t>
  </si>
  <si>
    <t>D</t>
  </si>
  <si>
    <t>C</t>
  </si>
  <si>
    <t>E</t>
  </si>
  <si>
    <t>F</t>
  </si>
  <si>
    <t>1/8</t>
  </si>
  <si>
    <t>1/4</t>
  </si>
  <si>
    <t>1/2</t>
  </si>
  <si>
    <t>Match</t>
  </si>
  <si>
    <t>T1</t>
  </si>
  <si>
    <t>T2</t>
  </si>
  <si>
    <t>G1</t>
  </si>
  <si>
    <t>G2</t>
  </si>
  <si>
    <t>Ind</t>
  </si>
  <si>
    <t>Total</t>
  </si>
  <si>
    <t>Info</t>
  </si>
  <si>
    <t>Serbia</t>
  </si>
  <si>
    <t>1A</t>
  </si>
  <si>
    <t>2B</t>
  </si>
  <si>
    <t>1C</t>
  </si>
  <si>
    <t>2D</t>
  </si>
  <si>
    <t>1D</t>
  </si>
  <si>
    <t>2C</t>
  </si>
  <si>
    <t>1B</t>
  </si>
  <si>
    <t>2A</t>
  </si>
  <si>
    <t>1E</t>
  </si>
  <si>
    <t>2F</t>
  </si>
  <si>
    <t>1F</t>
  </si>
  <si>
    <t>2E</t>
  </si>
  <si>
    <t>Berlin</t>
  </si>
  <si>
    <t>Dortmund</t>
  </si>
  <si>
    <t>Albania</t>
  </si>
  <si>
    <t>Hamburg</t>
  </si>
  <si>
    <t>Stuttgart</t>
  </si>
  <si>
    <t>Gelsenkirchen</t>
  </si>
  <si>
    <t>Ukraina</t>
  </si>
  <si>
    <t>Frankfurt</t>
  </si>
  <si>
    <t>Duesseldorf</t>
  </si>
  <si>
    <t>Austria</t>
  </si>
  <si>
    <t>3DEF</t>
  </si>
  <si>
    <t>3ADEF</t>
  </si>
  <si>
    <t>3ABC</t>
  </si>
  <si>
    <t>3ABCD</t>
  </si>
  <si>
    <t>SET</t>
  </si>
  <si>
    <t>Select Player &gt;&gt;&gt;</t>
  </si>
  <si>
    <t>Germany</t>
  </si>
  <si>
    <t>Poland</t>
  </si>
  <si>
    <t>Denmark</t>
  </si>
  <si>
    <t>Georgia</t>
  </si>
  <si>
    <t>Czech Republic</t>
  </si>
  <si>
    <t>England</t>
  </si>
  <si>
    <t>Portugal</t>
  </si>
  <si>
    <t>France</t>
  </si>
  <si>
    <t>Belgium</t>
  </si>
  <si>
    <t>Romania</t>
  </si>
  <si>
    <t>Scotland</t>
  </si>
  <si>
    <t>Spain</t>
  </si>
  <si>
    <t>Switzerland</t>
  </si>
  <si>
    <t>Croatia</t>
  </si>
  <si>
    <t>Italy</t>
  </si>
  <si>
    <t>Slovenia</t>
  </si>
  <si>
    <t>Turkey</t>
  </si>
  <si>
    <t>Hungary</t>
  </si>
  <si>
    <t>Holland</t>
  </si>
  <si>
    <t>Slovakia</t>
  </si>
  <si>
    <t>Final</t>
  </si>
  <si>
    <t xml:space="preserve">EURO2024 Sweepstake </t>
  </si>
  <si>
    <t>Select Team &gt;&gt;&gt;</t>
  </si>
  <si>
    <t>Date</t>
  </si>
  <si>
    <t>Round</t>
  </si>
  <si>
    <t>No</t>
  </si>
  <si>
    <t>Schedule</t>
  </si>
  <si>
    <t>Scheets:</t>
  </si>
  <si>
    <t>Stadium</t>
  </si>
  <si>
    <t>Munich</t>
  </si>
  <si>
    <t>Cologne</t>
  </si>
  <si>
    <t>Leipzig</t>
  </si>
  <si>
    <t>W39</t>
  </si>
  <si>
    <t>W41</t>
  </si>
  <si>
    <t>W42</t>
  </si>
  <si>
    <t>W40</t>
  </si>
  <si>
    <t>W38</t>
  </si>
  <si>
    <t>W43</t>
  </si>
  <si>
    <t>W44</t>
  </si>
  <si>
    <t>W45</t>
  </si>
  <si>
    <t>W46</t>
  </si>
  <si>
    <t>W47</t>
  </si>
  <si>
    <t>W48</t>
  </si>
  <si>
    <t>W49</t>
  </si>
  <si>
    <t>W50</t>
  </si>
  <si>
    <t>W37</t>
  </si>
  <si>
    <t>Current Info Sheet</t>
  </si>
  <si>
    <t>Players Sheet. Type your predictions and name your Sheet</t>
  </si>
  <si>
    <t>(player)</t>
  </si>
  <si>
    <t>Sweepstake Rules of game</t>
  </si>
  <si>
    <t>The user fills the sheet in, only using the yellow boxes, players names and types of results of individual players for matches.</t>
  </si>
  <si>
    <t xml:space="preserve">The system formula counts the number of points each player earned in each of the matches based on the following rules. </t>
  </si>
  <si>
    <t xml:space="preserve">1.  If the player correctly predicted the exact outcome of the match, (Result and Score) they will receive 3 points.  </t>
  </si>
  <si>
    <t xml:space="preserve">2.  If the player correctly predicted the winner of the match or a draw, they will earn 1 point </t>
  </si>
  <si>
    <t>3.  In any other case, the player will receive 0 points. </t>
  </si>
  <si>
    <t>Dashboard</t>
  </si>
  <si>
    <t>UPGRADE to PRO version for 20 players or more, click &gt;&gt;&gt; button</t>
  </si>
  <si>
    <t>Pkt</t>
  </si>
  <si>
    <t>Stage</t>
  </si>
  <si>
    <t>rank</t>
  </si>
  <si>
    <t>Player</t>
  </si>
  <si>
    <t>Group</t>
  </si>
  <si>
    <t>Dashboard Sweeepstakes</t>
  </si>
  <si>
    <t>Free of charge  version 5 (May), home edition for 5 players</t>
  </si>
  <si>
    <t>NA</t>
  </si>
  <si>
    <t>Sheet Settings. You can declare point for each match or stage</t>
  </si>
  <si>
    <t>Fill the result and Select favourite team</t>
  </si>
  <si>
    <t>&lt;&lt;&lt; Fill only</t>
  </si>
  <si>
    <t>Select the player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</si>
</sst>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27" x14ac:knownFonts="1"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i/>
      <sz val="11"/>
      <color theme="1"/>
      <name val="Calibri"/>
      <family val="2"/>
    </font>
    <font>
      <b/>
      <sz val="28"/>
      <color theme="1"/>
      <name val="Calibri"/>
      <family val="2"/>
    </font>
    <font>
      <b/>
      <sz val="26"/>
      <color theme="0"/>
      <name val="Biome"/>
      <family val="2"/>
    </font>
    <font>
      <b/>
      <sz val="26"/>
      <color theme="1"/>
      <name val="Calibri"/>
      <family val="2"/>
    </font>
    <font>
      <sz val="11"/>
      <color rgb="FF000000"/>
      <name val="Calibri"/>
      <family val="2"/>
    </font>
    <font>
      <i/>
      <sz val="12"/>
      <name val="Calibri"/>
      <family val="2"/>
    </font>
    <font>
      <i/>
      <sz val="11"/>
      <color theme="1" tint="0.499984740745262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theme="0"/>
      <name val="Calibri"/>
      <family val="2"/>
    </font>
    <font>
      <i/>
      <sz val="12"/>
      <color theme="0"/>
      <name val="Calibri"/>
      <family val="2"/>
    </font>
    <font>
      <b/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rgb="FF000000"/>
      <name val="Calibri"/>
      <family val="2"/>
    </font>
    <font>
      <b/>
      <sz val="11"/>
      <color theme="0"/>
      <name val="Calibri"/>
      <family val="2"/>
    </font>
    <font>
      <sz val="11"/>
      <color theme="0" tint="-0.34998626667073579"/>
      <name val="Calibri"/>
      <family val="2"/>
    </font>
    <font>
      <sz val="11"/>
      <color theme="0" tint="-0.249977111117893"/>
      <name val="Calibri"/>
      <family val="2"/>
    </font>
    <font>
      <sz val="11"/>
      <color theme="1" tint="0.499984740745262"/>
      <name val="Calibri"/>
      <family val="2"/>
    </font>
    <font>
      <i/>
      <sz val="14"/>
      <color theme="1"/>
      <name val="Calibri"/>
      <family val="2"/>
    </font>
    <font>
      <b/>
      <sz val="16"/>
      <color rgb="FF000000"/>
      <name val="Calibri"/>
      <family val="2"/>
    </font>
    <font>
      <sz val="12"/>
      <color theme="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mediumDashed">
        <color theme="1"/>
      </left>
      <right style="mediumDashed">
        <color theme="1"/>
      </right>
      <top style="mediumDashed">
        <color theme="1"/>
      </top>
      <bottom style="mediumDashed">
        <color theme="1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/>
      <diagonal/>
    </border>
  </borders>
  <cellStyleXfs count="2">
    <xf numFmtId="0" fontId="0" fillId="0" borderId="0"/>
    <xf numFmtId="0" fontId="2" fillId="5" borderId="2" applyNumberFormat="0" applyAlignment="0" applyProtection="0"/>
  </cellStyleXfs>
  <cellXfs count="84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0" fillId="2" borderId="1" xfId="0" applyFill="1" applyBorder="1" applyProtection="1">
      <protection locked="0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5" fillId="0" borderId="0" xfId="0" applyFont="1"/>
    <xf numFmtId="0" fontId="7" fillId="0" borderId="0" xfId="0" applyFont="1"/>
    <xf numFmtId="0" fontId="0" fillId="7" borderId="0" xfId="0" applyFill="1"/>
    <xf numFmtId="0" fontId="0" fillId="7" borderId="6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5" xfId="0" applyFill="1" applyBorder="1"/>
    <xf numFmtId="0" fontId="0" fillId="7" borderId="7" xfId="0" applyFill="1" applyBorder="1"/>
    <xf numFmtId="0" fontId="4" fillId="7" borderId="0" xfId="0" applyFont="1" applyFill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left" indent="1"/>
    </xf>
    <xf numFmtId="0" fontId="1" fillId="6" borderId="1" xfId="0" applyFont="1" applyFill="1" applyBorder="1"/>
    <xf numFmtId="0" fontId="0" fillId="7" borderId="0" xfId="0" applyFill="1" applyAlignment="1">
      <alignment horizontal="right"/>
    </xf>
    <xf numFmtId="0" fontId="3" fillId="7" borderId="0" xfId="0" applyFont="1" applyFill="1" applyProtection="1">
      <protection locked="0"/>
    </xf>
    <xf numFmtId="0" fontId="10" fillId="10" borderId="0" xfId="0" applyFont="1" applyFill="1"/>
    <xf numFmtId="0" fontId="6" fillId="10" borderId="0" xfId="0" applyFont="1" applyFill="1"/>
    <xf numFmtId="0" fontId="5" fillId="0" borderId="14" xfId="0" applyFont="1" applyBorder="1"/>
    <xf numFmtId="0" fontId="5" fillId="0" borderId="15" xfId="0" applyFont="1" applyBorder="1"/>
    <xf numFmtId="0" fontId="0" fillId="0" borderId="14" xfId="0" applyBorder="1"/>
    <xf numFmtId="0" fontId="0" fillId="0" borderId="15" xfId="0" applyBorder="1"/>
    <xf numFmtId="0" fontId="0" fillId="10" borderId="14" xfId="0" applyFill="1" applyBorder="1"/>
    <xf numFmtId="0" fontId="0" fillId="10" borderId="15" xfId="0" applyFill="1" applyBorder="1"/>
    <xf numFmtId="0" fontId="0" fillId="10" borderId="16" xfId="0" applyFill="1" applyBorder="1"/>
    <xf numFmtId="0" fontId="0" fillId="10" borderId="17" xfId="0" applyFill="1" applyBorder="1"/>
    <xf numFmtId="0" fontId="0" fillId="10" borderId="17" xfId="0" applyFill="1" applyBorder="1" applyAlignment="1">
      <alignment horizontal="right"/>
    </xf>
    <xf numFmtId="0" fontId="0" fillId="10" borderId="18" xfId="0" applyFill="1" applyBorder="1"/>
    <xf numFmtId="0" fontId="5" fillId="7" borderId="0" xfId="0" applyFont="1" applyFill="1" applyAlignment="1">
      <alignment horizontal="center" vertical="center"/>
    </xf>
    <xf numFmtId="0" fontId="5" fillId="8" borderId="1" xfId="0" applyFont="1" applyFill="1" applyBorder="1"/>
    <xf numFmtId="0" fontId="13" fillId="0" borderId="0" xfId="0" applyFont="1"/>
    <xf numFmtId="0" fontId="5" fillId="0" borderId="0" xfId="0" applyFont="1" applyAlignment="1">
      <alignment horizontal="left" indent="1"/>
    </xf>
    <xf numFmtId="0" fontId="14" fillId="6" borderId="1" xfId="0" applyFont="1" applyFill="1" applyBorder="1" applyAlignment="1">
      <alignment horizontal="left" indent="1"/>
    </xf>
    <xf numFmtId="0" fontId="15" fillId="11" borderId="1" xfId="0" applyFont="1" applyFill="1" applyBorder="1" applyAlignment="1">
      <alignment horizontal="left" indent="1"/>
    </xf>
    <xf numFmtId="0" fontId="16" fillId="12" borderId="1" xfId="0" applyFont="1" applyFill="1" applyBorder="1" applyAlignment="1">
      <alignment horizontal="left" indent="1"/>
    </xf>
    <xf numFmtId="0" fontId="17" fillId="0" borderId="0" xfId="0" applyFont="1" applyAlignment="1">
      <alignment horizontal="left" vertical="center"/>
    </xf>
    <xf numFmtId="0" fontId="18" fillId="0" borderId="0" xfId="0" applyFont="1"/>
    <xf numFmtId="0" fontId="19" fillId="0" borderId="0" xfId="0" applyFont="1"/>
    <xf numFmtId="0" fontId="2" fillId="5" borderId="2" xfId="1"/>
    <xf numFmtId="0" fontId="20" fillId="14" borderId="19" xfId="0" applyFont="1" applyFill="1" applyBorder="1"/>
    <xf numFmtId="0" fontId="20" fillId="14" borderId="20" xfId="0" applyFont="1" applyFill="1" applyBorder="1"/>
    <xf numFmtId="0" fontId="20" fillId="4" borderId="19" xfId="0" applyFont="1" applyFill="1" applyBorder="1"/>
    <xf numFmtId="0" fontId="20" fillId="4" borderId="20" xfId="0" applyFont="1" applyFill="1" applyBorder="1"/>
    <xf numFmtId="0" fontId="21" fillId="7" borderId="0" xfId="0" applyFont="1" applyFill="1"/>
    <xf numFmtId="0" fontId="22" fillId="7" borderId="0" xfId="0" applyFont="1" applyFill="1"/>
    <xf numFmtId="164" fontId="0" fillId="7" borderId="0" xfId="0" applyNumberFormat="1" applyFill="1"/>
    <xf numFmtId="164" fontId="20" fillId="14" borderId="20" xfId="0" applyNumberFormat="1" applyFont="1" applyFill="1" applyBorder="1"/>
    <xf numFmtId="164" fontId="0" fillId="0" borderId="0" xfId="0" applyNumberFormat="1"/>
    <xf numFmtId="0" fontId="23" fillId="0" borderId="0" xfId="0" applyFont="1"/>
    <xf numFmtId="0" fontId="13" fillId="7" borderId="0" xfId="0" applyFont="1" applyFill="1" applyAlignment="1">
      <alignment horizontal="center" vertical="center"/>
    </xf>
    <xf numFmtId="0" fontId="24" fillId="10" borderId="0" xfId="0" applyFont="1" applyFill="1"/>
    <xf numFmtId="0" fontId="25" fillId="10" borderId="0" xfId="0" applyFont="1" applyFill="1" applyAlignment="1">
      <alignment horizontal="left"/>
    </xf>
    <xf numFmtId="0" fontId="22" fillId="7" borderId="0" xfId="0" applyFont="1" applyFill="1" applyAlignment="1">
      <alignment horizontal="right"/>
    </xf>
    <xf numFmtId="0" fontId="26" fillId="13" borderId="1" xfId="0" applyFont="1" applyFill="1" applyBorder="1" applyAlignment="1">
      <alignment horizontal="left" indent="1"/>
    </xf>
    <xf numFmtId="0" fontId="14" fillId="15" borderId="1" xfId="0" applyFont="1" applyFill="1" applyBorder="1" applyAlignment="1">
      <alignment horizontal="left" indent="1"/>
    </xf>
    <xf numFmtId="0" fontId="14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164" fontId="1" fillId="3" borderId="1" xfId="0" applyNumberFormat="1" applyFont="1" applyFill="1" applyBorder="1"/>
    <xf numFmtId="164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9" borderId="23" xfId="0" applyFont="1" applyFill="1" applyBorder="1"/>
    <xf numFmtId="0" fontId="0" fillId="0" borderId="22" xfId="0" applyBorder="1"/>
    <xf numFmtId="0" fontId="3" fillId="5" borderId="22" xfId="1" applyFont="1" applyBorder="1"/>
    <xf numFmtId="0" fontId="0" fillId="8" borderId="1" xfId="0" applyFill="1" applyBorder="1" applyProtection="1">
      <protection locked="0"/>
    </xf>
    <xf numFmtId="0" fontId="20" fillId="14" borderId="0" xfId="0" applyFont="1" applyFill="1"/>
    <xf numFmtId="0" fontId="4" fillId="0" borderId="1" xfId="0" applyFont="1" applyBorder="1" applyAlignment="1">
      <alignment horizontal="center"/>
    </xf>
    <xf numFmtId="0" fontId="2" fillId="5" borderId="1" xfId="1" applyNumberFormat="1" applyBorder="1" applyAlignment="1"/>
    <xf numFmtId="0" fontId="12" fillId="8" borderId="1" xfId="0" applyFont="1" applyFill="1" applyBorder="1" applyProtection="1">
      <protection locked="0"/>
    </xf>
    <xf numFmtId="164" fontId="0" fillId="0" borderId="1" xfId="0" applyNumberFormat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7" borderId="0" xfId="0" applyFont="1" applyFill="1" applyAlignment="1">
      <alignment horizontal="left" vertical="center"/>
    </xf>
    <xf numFmtId="0" fontId="13" fillId="7" borderId="2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</cellXfs>
  <cellStyles count="2">
    <cellStyle name="Calculation" xfId="1" builtinId="22"/>
    <cellStyle name="Normal" xfId="0" builtinId="0"/>
  </cellStyles>
  <dxfs count="2"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Dashboard!$E$6</c:f>
              <c:strCache>
                <c:ptCount val="1"/>
                <c:pt idx="0">
                  <c:v>Group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Dashboard!$D$7:$D$11</c:f>
              <c:strCache>
                <c:ptCount val="5"/>
                <c:pt idx="0">
                  <c:v>Name01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</c:strCache>
            </c:strRef>
          </c:cat>
          <c:val>
            <c:numRef>
              <c:f>Dashboard!$E$7:$E$11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C-4A53-9828-BC5CC0B4E31E}"/>
            </c:ext>
          </c:extLst>
        </c:ser>
        <c:ser>
          <c:idx val="1"/>
          <c:order val="1"/>
          <c:tx>
            <c:strRef>
              <c:f>Dashboard!$F$6</c:f>
              <c:strCache>
                <c:ptCount val="1"/>
                <c:pt idx="0">
                  <c:v>1/8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Dashboard!$D$7:$D$11</c:f>
              <c:strCache>
                <c:ptCount val="5"/>
                <c:pt idx="0">
                  <c:v>Name01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</c:strCache>
            </c:strRef>
          </c:cat>
          <c:val>
            <c:numRef>
              <c:f>Dashboard!$F$7:$F$11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2C-4A53-9828-BC5CC0B4E31E}"/>
            </c:ext>
          </c:extLst>
        </c:ser>
        <c:ser>
          <c:idx val="2"/>
          <c:order val="2"/>
          <c:tx>
            <c:strRef>
              <c:f>Dashboard!$G$6</c:f>
              <c:strCache>
                <c:ptCount val="1"/>
                <c:pt idx="0">
                  <c:v>1/4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Dashboard!$D$7:$D$11</c:f>
              <c:strCache>
                <c:ptCount val="5"/>
                <c:pt idx="0">
                  <c:v>Name01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</c:strCache>
            </c:strRef>
          </c:cat>
          <c:val>
            <c:numRef>
              <c:f>Dashboard!$G$7:$G$11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2C-4A53-9828-BC5CC0B4E31E}"/>
            </c:ext>
          </c:extLst>
        </c:ser>
        <c:ser>
          <c:idx val="3"/>
          <c:order val="3"/>
          <c:tx>
            <c:strRef>
              <c:f>Dashboard!$H$6</c:f>
              <c:strCache>
                <c:ptCount val="1"/>
                <c:pt idx="0">
                  <c:v>1/2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Dashboard!$D$7:$D$11</c:f>
              <c:strCache>
                <c:ptCount val="5"/>
                <c:pt idx="0">
                  <c:v>Name01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</c:strCache>
            </c:strRef>
          </c:cat>
          <c:val>
            <c:numRef>
              <c:f>Dashboard!$H$7:$H$11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2C-4A53-9828-BC5CC0B4E31E}"/>
            </c:ext>
          </c:extLst>
        </c:ser>
        <c:ser>
          <c:idx val="5"/>
          <c:order val="4"/>
          <c:tx>
            <c:strRef>
              <c:f>Dashboard!$I$6</c:f>
              <c:strCache>
                <c:ptCount val="1"/>
              </c:strCache>
            </c:strRef>
          </c:tx>
          <c:invertIfNegative val="0"/>
          <c:cat>
            <c:strRef>
              <c:f>Dashboard!$D$7:$D$11</c:f>
              <c:strCache>
                <c:ptCount val="5"/>
                <c:pt idx="0">
                  <c:v>Name01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</c:strCache>
            </c:strRef>
          </c:cat>
          <c:val>
            <c:numRef>
              <c:f>Dashboard!$I$7:$I$11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EA3D-4FBC-8A97-611E3E7BC06D}"/>
            </c:ext>
          </c:extLst>
        </c:ser>
        <c:ser>
          <c:idx val="4"/>
          <c:order val="5"/>
          <c:tx>
            <c:strRef>
              <c:f>Dashboard!$J$6</c:f>
              <c:strCache>
                <c:ptCount val="1"/>
                <c:pt idx="0">
                  <c:v>Final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Dashboard!$D$7:$D$11</c:f>
              <c:strCache>
                <c:ptCount val="5"/>
                <c:pt idx="0">
                  <c:v>Name01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</c:strCache>
            </c:strRef>
          </c:cat>
          <c:val>
            <c:numRef>
              <c:f>Dashboard!$J$7:$J$11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2C-4A53-9828-BC5CC0B4E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149120"/>
        <c:axId val="132807424"/>
      </c:barChart>
      <c:catAx>
        <c:axId val="166149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807424"/>
        <c:crosses val="autoZero"/>
        <c:auto val="1"/>
        <c:lblAlgn val="ctr"/>
        <c:lblOffset val="100"/>
        <c:noMultiLvlLbl val="0"/>
      </c:catAx>
      <c:valAx>
        <c:axId val="13280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149120"/>
        <c:crosses val="autoZero"/>
        <c:crossBetween val="between"/>
        <c:minorUnit val="1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5" dropStyle="combo" dx="22" fmlaLink="G2" fmlaRange="TeamList" sel="7" val="6"/>
</file>

<file path=xl/ctrlProps/ctrlProp2.xml><?xml version="1.0" encoding="utf-8"?>
<formControlPr xmlns="http://schemas.microsoft.com/office/spreadsheetml/2009/9/main" objectType="Drop" dropLines="5" dropStyle="combo" dx="22" fmlaLink="$K$4" fmlaRange="PlayersList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excel.co.uk/shop/?utm_source=xlsx&amp;utm_medium=baner&amp;utm_term=EURO_&amp;utm_campaign=EURO2024Upgrade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4933668</xdr:colOff>
      <xdr:row>21</xdr:row>
      <xdr:rowOff>133350</xdr:rowOff>
    </xdr:from>
    <xdr:to>
      <xdr:col>3</xdr:col>
      <xdr:colOff>7119938</xdr:colOff>
      <xdr:row>23</xdr:row>
      <xdr:rowOff>45675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410043" y="4743450"/>
          <a:ext cx="2186270" cy="36000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000" b="1"/>
            <a:t>Select version PRO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0</xdr:row>
          <xdr:rowOff>71438</xdr:rowOff>
        </xdr:from>
        <xdr:to>
          <xdr:col>7</xdr:col>
          <xdr:colOff>271463</xdr:colOff>
          <xdr:row>1</xdr:row>
          <xdr:rowOff>133350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12</xdr:row>
      <xdr:rowOff>47625</xdr:rowOff>
    </xdr:from>
    <xdr:to>
      <xdr:col>11</xdr:col>
      <xdr:colOff>9525</xdr:colOff>
      <xdr:row>32</xdr:row>
      <xdr:rowOff>171451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490538</xdr:colOff>
          <xdr:row>2</xdr:row>
          <xdr:rowOff>104775</xdr:rowOff>
        </xdr:from>
        <xdr:to>
          <xdr:col>10</xdr:col>
          <xdr:colOff>757238</xdr:colOff>
          <xdr:row>4</xdr:row>
          <xdr:rowOff>85725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9"/>
  </sheetPr>
  <dimension ref="A1:F26"/>
  <sheetViews>
    <sheetView showGridLines="0" zoomScaleNormal="100" workbookViewId="0">
      <selection activeCell="D15" sqref="D15"/>
    </sheetView>
  </sheetViews>
  <sheetFormatPr defaultColWidth="0" defaultRowHeight="14.25" zeroHeight="1" x14ac:dyDescent="0.45"/>
  <cols>
    <col min="1" max="1" width="3.73046875" customWidth="1"/>
    <col min="2" max="2" width="2.73046875" customWidth="1"/>
    <col min="3" max="3" width="14.19921875" customWidth="1"/>
    <col min="4" max="4" width="100.86328125" customWidth="1"/>
    <col min="5" max="5" width="2.73046875" customWidth="1"/>
    <col min="6" max="6" width="3.73046875" customWidth="1"/>
    <col min="7" max="16384" width="9.1328125" hidden="1"/>
  </cols>
  <sheetData>
    <row r="1" spans="1:6" ht="14.65" thickBot="1" x14ac:dyDescent="0.5">
      <c r="C1" s="78"/>
      <c r="D1" s="78"/>
    </row>
    <row r="2" spans="1:6" s="7" customFormat="1" ht="36.4" thickTop="1" x14ac:dyDescent="1.05">
      <c r="A2"/>
      <c r="B2" s="74" t="s">
        <v>67</v>
      </c>
      <c r="C2" s="75"/>
      <c r="D2" s="75"/>
      <c r="E2" s="76"/>
    </row>
    <row r="3" spans="1:6" s="6" customFormat="1" ht="15.75" x14ac:dyDescent="0.5">
      <c r="B3" s="22"/>
      <c r="C3" s="77" t="s">
        <v>109</v>
      </c>
      <c r="D3" s="77"/>
      <c r="E3" s="23"/>
    </row>
    <row r="4" spans="1:6" x14ac:dyDescent="0.45">
      <c r="B4" s="24"/>
      <c r="E4" s="25"/>
    </row>
    <row r="5" spans="1:6" ht="15.75" x14ac:dyDescent="0.5">
      <c r="B5" s="24"/>
      <c r="C5" s="33"/>
      <c r="D5" s="59" t="s">
        <v>113</v>
      </c>
      <c r="E5" s="25"/>
    </row>
    <row r="6" spans="1:6" ht="15.75" x14ac:dyDescent="0.5">
      <c r="B6" s="24"/>
      <c r="C6" s="6"/>
      <c r="D6" s="6"/>
      <c r="E6" s="25"/>
    </row>
    <row r="7" spans="1:6" ht="15.75" x14ac:dyDescent="0.5">
      <c r="B7" s="24"/>
      <c r="C7" s="34" t="s">
        <v>73</v>
      </c>
      <c r="D7" s="6"/>
      <c r="E7" s="25"/>
    </row>
    <row r="8" spans="1:6" ht="15.75" x14ac:dyDescent="0.5">
      <c r="B8" s="24"/>
      <c r="C8" s="58" t="s">
        <v>16</v>
      </c>
      <c r="D8" s="35" t="s">
        <v>92</v>
      </c>
      <c r="E8" s="25"/>
    </row>
    <row r="9" spans="1:6" ht="15.75" x14ac:dyDescent="0.5">
      <c r="B9" s="24"/>
      <c r="C9" s="36" t="s">
        <v>72</v>
      </c>
      <c r="D9" s="35" t="s">
        <v>112</v>
      </c>
      <c r="E9" s="25"/>
    </row>
    <row r="10" spans="1:6" ht="15.75" x14ac:dyDescent="0.5">
      <c r="B10" s="24"/>
      <c r="C10" s="57" t="s">
        <v>101</v>
      </c>
      <c r="D10" s="35" t="s">
        <v>114</v>
      </c>
      <c r="E10" s="25"/>
    </row>
    <row r="11" spans="1:6" ht="15.75" x14ac:dyDescent="0.5">
      <c r="B11" s="24"/>
      <c r="C11" s="37" t="s">
        <v>44</v>
      </c>
      <c r="D11" s="35" t="s">
        <v>111</v>
      </c>
      <c r="E11" s="25"/>
      <c r="F11" s="5"/>
    </row>
    <row r="12" spans="1:6" ht="15.75" x14ac:dyDescent="0.5">
      <c r="B12" s="24"/>
      <c r="C12" s="38" t="s">
        <v>94</v>
      </c>
      <c r="D12" s="35" t="s">
        <v>93</v>
      </c>
      <c r="E12" s="25"/>
    </row>
    <row r="13" spans="1:6" x14ac:dyDescent="0.45">
      <c r="B13" s="24"/>
      <c r="E13" s="25"/>
    </row>
    <row r="14" spans="1:6" ht="15.75" x14ac:dyDescent="0.5">
      <c r="B14" s="24"/>
      <c r="C14" s="39" t="s">
        <v>95</v>
      </c>
      <c r="D14" s="40"/>
      <c r="E14" s="25"/>
    </row>
    <row r="15" spans="1:6" ht="15.75" x14ac:dyDescent="0.5">
      <c r="B15" s="24"/>
      <c r="C15" s="41" t="s">
        <v>96</v>
      </c>
      <c r="D15" s="40"/>
      <c r="E15" s="25"/>
    </row>
    <row r="16" spans="1:6" ht="15.75" x14ac:dyDescent="0.5">
      <c r="B16" s="24"/>
      <c r="C16" s="41" t="s">
        <v>97</v>
      </c>
      <c r="D16" s="40"/>
      <c r="E16" s="25"/>
    </row>
    <row r="17" spans="2:5" ht="15.75" x14ac:dyDescent="0.5">
      <c r="B17" s="24"/>
      <c r="C17" s="60" t="s">
        <v>98</v>
      </c>
      <c r="D17" s="40"/>
      <c r="E17" s="25"/>
    </row>
    <row r="18" spans="2:5" ht="15.75" x14ac:dyDescent="0.5">
      <c r="B18" s="24"/>
      <c r="C18" s="60" t="s">
        <v>99</v>
      </c>
      <c r="D18" s="40"/>
      <c r="E18" s="25"/>
    </row>
    <row r="19" spans="2:5" ht="15.75" x14ac:dyDescent="0.5">
      <c r="B19" s="24"/>
      <c r="C19" s="60" t="s">
        <v>100</v>
      </c>
      <c r="D19" s="40"/>
      <c r="E19" s="25"/>
    </row>
    <row r="20" spans="2:5" ht="15.75" x14ac:dyDescent="0.5">
      <c r="B20" s="24"/>
      <c r="C20" s="41"/>
      <c r="D20" s="40"/>
      <c r="E20" s="25"/>
    </row>
    <row r="21" spans="2:5" ht="15.75" x14ac:dyDescent="0.5">
      <c r="B21" s="24"/>
      <c r="C21" s="41"/>
      <c r="D21" s="40"/>
      <c r="E21" s="25"/>
    </row>
    <row r="22" spans="2:5" x14ac:dyDescent="0.45">
      <c r="B22" s="26"/>
      <c r="C22" s="20"/>
      <c r="D22" s="21"/>
      <c r="E22" s="27"/>
    </row>
    <row r="23" spans="2:5" ht="21" x14ac:dyDescent="0.65">
      <c r="B23" s="26"/>
      <c r="C23" s="55" t="s">
        <v>102</v>
      </c>
      <c r="D23" s="54"/>
      <c r="E23" s="27"/>
    </row>
    <row r="24" spans="2:5" ht="15" customHeight="1" thickBot="1" x14ac:dyDescent="0.5">
      <c r="B24" s="28"/>
      <c r="C24" s="29"/>
      <c r="D24" s="30"/>
      <c r="E24" s="31"/>
    </row>
    <row r="25" spans="2:5" ht="14.65" thickTop="1" x14ac:dyDescent="0.45"/>
    <row r="26" spans="2:5" x14ac:dyDescent="0.45"/>
  </sheetData>
  <sheetProtection selectLockedCells="1"/>
  <mergeCells count="3">
    <mergeCell ref="B2:E2"/>
    <mergeCell ref="C3:D3"/>
    <mergeCell ref="C1:D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03AA-7101-4031-8DC2-FA19E04DAE05}">
  <sheetPr>
    <tabColor theme="5"/>
  </sheetPr>
  <dimension ref="A1:K79"/>
  <sheetViews>
    <sheetView tabSelected="1" workbookViewId="0">
      <selection activeCell="G4" sqref="G4:H5"/>
    </sheetView>
  </sheetViews>
  <sheetFormatPr defaultRowHeight="14.25" x14ac:dyDescent="0.45"/>
  <cols>
    <col min="1" max="1" width="5.265625" bestFit="1" customWidth="1"/>
    <col min="2" max="2" width="15.59765625" customWidth="1"/>
    <col min="3" max="3" width="9.3984375" style="51" customWidth="1"/>
    <col min="4" max="4" width="10.59765625" customWidth="1"/>
    <col min="5" max="6" width="15.59765625" customWidth="1"/>
    <col min="7" max="8" width="5.59765625" customWidth="1"/>
    <col min="9" max="10" width="9.06640625" hidden="1" customWidth="1"/>
    <col min="15" max="15" width="12.3984375" bestFit="1" customWidth="1"/>
  </cols>
  <sheetData>
    <row r="1" spans="1:11" ht="15.75" x14ac:dyDescent="0.45">
      <c r="A1" s="32"/>
      <c r="B1" s="8"/>
      <c r="C1" s="49"/>
      <c r="D1" s="8"/>
      <c r="E1" s="79" t="s">
        <v>68</v>
      </c>
      <c r="F1" s="79"/>
      <c r="G1" s="47"/>
      <c r="H1" s="47"/>
      <c r="K1" s="8"/>
    </row>
    <row r="2" spans="1:11" ht="14.25" customHeight="1" x14ac:dyDescent="0.45">
      <c r="A2" s="8"/>
      <c r="B2" s="8"/>
      <c r="C2" s="49"/>
      <c r="D2" s="8"/>
      <c r="E2" s="80"/>
      <c r="F2" s="80"/>
      <c r="G2" s="48">
        <v>7</v>
      </c>
      <c r="H2" s="56" t="str" cm="1">
        <f t="array" ref="H2">INDEX(TeamList,G2)</f>
        <v>England</v>
      </c>
      <c r="K2" s="8"/>
    </row>
    <row r="3" spans="1:11" x14ac:dyDescent="0.45">
      <c r="A3" s="43" t="s">
        <v>71</v>
      </c>
      <c r="B3" s="44" t="s">
        <v>74</v>
      </c>
      <c r="C3" s="50" t="s">
        <v>69</v>
      </c>
      <c r="D3" s="44" t="s">
        <v>70</v>
      </c>
      <c r="E3" s="44" t="s">
        <v>10</v>
      </c>
      <c r="F3" s="44" t="s">
        <v>11</v>
      </c>
      <c r="G3" s="44" t="s">
        <v>12</v>
      </c>
      <c r="H3" s="44" t="s">
        <v>13</v>
      </c>
      <c r="I3" s="45" t="s">
        <v>9</v>
      </c>
      <c r="J3" s="46" t="s">
        <v>14</v>
      </c>
      <c r="K3" s="69" t="s">
        <v>107</v>
      </c>
    </row>
    <row r="4" spans="1:11" x14ac:dyDescent="0.45">
      <c r="A4" s="1">
        <v>1</v>
      </c>
      <c r="B4" s="1" t="s">
        <v>75</v>
      </c>
      <c r="C4" s="62">
        <v>45457</v>
      </c>
      <c r="D4" s="70" t="s">
        <v>107</v>
      </c>
      <c r="E4" s="1" t="s">
        <v>46</v>
      </c>
      <c r="F4" s="1" t="s">
        <v>56</v>
      </c>
      <c r="G4" s="68"/>
      <c r="H4" s="68"/>
      <c r="I4" s="71" t="b">
        <f t="shared" ref="I4:I54" si="0">NOT(OR(ISBLANK(G4),ISBLANK(H4)))</f>
        <v>0</v>
      </c>
      <c r="J4" s="71">
        <f t="shared" ref="J4:J54" si="1">IF(I4=FALSE,0,IF(G4&gt;H4,1,IF(H4&gt;G4,2,3)))</f>
        <v>0</v>
      </c>
      <c r="K4" s="70" t="s">
        <v>0</v>
      </c>
    </row>
    <row r="5" spans="1:11" x14ac:dyDescent="0.45">
      <c r="A5" s="1">
        <v>2</v>
      </c>
      <c r="B5" s="1" t="s">
        <v>76</v>
      </c>
      <c r="C5" s="62">
        <v>45458</v>
      </c>
      <c r="D5" s="70" t="s">
        <v>107</v>
      </c>
      <c r="E5" s="1" t="s">
        <v>63</v>
      </c>
      <c r="F5" s="1" t="s">
        <v>58</v>
      </c>
      <c r="G5" s="68"/>
      <c r="H5" s="68"/>
      <c r="I5" s="71" t="b">
        <f t="shared" si="0"/>
        <v>0</v>
      </c>
      <c r="J5" s="71">
        <f t="shared" si="1"/>
        <v>0</v>
      </c>
      <c r="K5" s="70" t="s">
        <v>0</v>
      </c>
    </row>
    <row r="6" spans="1:11" x14ac:dyDescent="0.45">
      <c r="A6" s="1">
        <v>3</v>
      </c>
      <c r="B6" s="1" t="s">
        <v>30</v>
      </c>
      <c r="C6" s="62">
        <v>45458</v>
      </c>
      <c r="D6" s="70" t="s">
        <v>107</v>
      </c>
      <c r="E6" s="1" t="s">
        <v>57</v>
      </c>
      <c r="F6" s="1" t="s">
        <v>59</v>
      </c>
      <c r="G6" s="68"/>
      <c r="H6" s="68"/>
      <c r="I6" s="71" t="b">
        <f t="shared" si="0"/>
        <v>0</v>
      </c>
      <c r="J6" s="71">
        <f t="shared" si="1"/>
        <v>0</v>
      </c>
      <c r="K6" s="70" t="s">
        <v>1</v>
      </c>
    </row>
    <row r="7" spans="1:11" x14ac:dyDescent="0.45">
      <c r="A7" s="1">
        <v>4</v>
      </c>
      <c r="B7" s="1" t="s">
        <v>31</v>
      </c>
      <c r="C7" s="62">
        <v>45458</v>
      </c>
      <c r="D7" s="70" t="s">
        <v>107</v>
      </c>
      <c r="E7" s="1" t="s">
        <v>60</v>
      </c>
      <c r="F7" s="1" t="s">
        <v>32</v>
      </c>
      <c r="G7" s="68"/>
      <c r="H7" s="68"/>
      <c r="I7" s="71" t="b">
        <f t="shared" si="0"/>
        <v>0</v>
      </c>
      <c r="J7" s="71">
        <f t="shared" si="1"/>
        <v>0</v>
      </c>
      <c r="K7" s="70" t="s">
        <v>1</v>
      </c>
    </row>
    <row r="8" spans="1:11" x14ac:dyDescent="0.45">
      <c r="A8" s="1">
        <v>5</v>
      </c>
      <c r="B8" s="1" t="s">
        <v>33</v>
      </c>
      <c r="C8" s="62">
        <v>45459</v>
      </c>
      <c r="D8" s="70" t="s">
        <v>107</v>
      </c>
      <c r="E8" s="1" t="s">
        <v>47</v>
      </c>
      <c r="F8" s="1" t="s">
        <v>64</v>
      </c>
      <c r="G8" s="68"/>
      <c r="H8" s="68"/>
      <c r="I8" s="71" t="b">
        <f t="shared" si="0"/>
        <v>0</v>
      </c>
      <c r="J8" s="71">
        <f t="shared" si="1"/>
        <v>0</v>
      </c>
      <c r="K8" s="70" t="s">
        <v>2</v>
      </c>
    </row>
    <row r="9" spans="1:11" x14ac:dyDescent="0.45">
      <c r="A9" s="1">
        <v>6</v>
      </c>
      <c r="B9" s="1" t="s">
        <v>34</v>
      </c>
      <c r="C9" s="62">
        <v>45459</v>
      </c>
      <c r="D9" s="70" t="s">
        <v>107</v>
      </c>
      <c r="E9" s="1" t="s">
        <v>61</v>
      </c>
      <c r="F9" s="1" t="s">
        <v>48</v>
      </c>
      <c r="G9" s="68"/>
      <c r="H9" s="68"/>
      <c r="I9" s="71" t="b">
        <f t="shared" si="0"/>
        <v>0</v>
      </c>
      <c r="J9" s="71">
        <f t="shared" si="1"/>
        <v>0</v>
      </c>
      <c r="K9" s="70" t="s">
        <v>3</v>
      </c>
    </row>
    <row r="10" spans="1:11" x14ac:dyDescent="0.45">
      <c r="A10" s="1">
        <v>7</v>
      </c>
      <c r="B10" s="1" t="s">
        <v>35</v>
      </c>
      <c r="C10" s="62">
        <v>45459</v>
      </c>
      <c r="D10" s="70" t="s">
        <v>107</v>
      </c>
      <c r="E10" s="1" t="s">
        <v>17</v>
      </c>
      <c r="F10" s="1" t="s">
        <v>51</v>
      </c>
      <c r="G10" s="68"/>
      <c r="H10" s="68"/>
      <c r="I10" s="71" t="b">
        <f t="shared" si="0"/>
        <v>0</v>
      </c>
      <c r="J10" s="71">
        <f t="shared" si="1"/>
        <v>0</v>
      </c>
      <c r="K10" s="70" t="s">
        <v>3</v>
      </c>
    </row>
    <row r="11" spans="1:11" x14ac:dyDescent="0.45">
      <c r="A11" s="1">
        <v>8</v>
      </c>
      <c r="B11" s="1" t="s">
        <v>75</v>
      </c>
      <c r="C11" s="62">
        <v>45460</v>
      </c>
      <c r="D11" s="70" t="s">
        <v>107</v>
      </c>
      <c r="E11" s="1" t="s">
        <v>55</v>
      </c>
      <c r="F11" s="1" t="s">
        <v>36</v>
      </c>
      <c r="G11" s="68"/>
      <c r="H11" s="68"/>
      <c r="I11" s="71" t="b">
        <f t="shared" si="0"/>
        <v>0</v>
      </c>
      <c r="J11" s="71">
        <f t="shared" si="1"/>
        <v>0</v>
      </c>
      <c r="K11" s="70" t="s">
        <v>4</v>
      </c>
    </row>
    <row r="12" spans="1:11" x14ac:dyDescent="0.45">
      <c r="A12" s="1">
        <v>9</v>
      </c>
      <c r="B12" s="1" t="s">
        <v>37</v>
      </c>
      <c r="C12" s="62">
        <v>45460</v>
      </c>
      <c r="D12" s="70" t="s">
        <v>107</v>
      </c>
      <c r="E12" s="1" t="s">
        <v>54</v>
      </c>
      <c r="F12" s="1" t="s">
        <v>65</v>
      </c>
      <c r="G12" s="68"/>
      <c r="H12" s="68"/>
      <c r="I12" s="71" t="b">
        <f t="shared" si="0"/>
        <v>0</v>
      </c>
      <c r="J12" s="71">
        <f t="shared" si="1"/>
        <v>0</v>
      </c>
      <c r="K12" s="70" t="s">
        <v>4</v>
      </c>
    </row>
    <row r="13" spans="1:11" x14ac:dyDescent="0.45">
      <c r="A13" s="1">
        <v>10</v>
      </c>
      <c r="B13" s="1" t="s">
        <v>38</v>
      </c>
      <c r="C13" s="62">
        <v>45460</v>
      </c>
      <c r="D13" s="70" t="s">
        <v>107</v>
      </c>
      <c r="E13" s="1" t="s">
        <v>39</v>
      </c>
      <c r="F13" s="1" t="s">
        <v>53</v>
      </c>
      <c r="G13" s="68"/>
      <c r="H13" s="68"/>
      <c r="I13" s="71" t="b">
        <f t="shared" si="0"/>
        <v>0</v>
      </c>
      <c r="J13" s="71">
        <f t="shared" si="1"/>
        <v>0</v>
      </c>
      <c r="K13" s="70" t="s">
        <v>2</v>
      </c>
    </row>
    <row r="14" spans="1:11" x14ac:dyDescent="0.45">
      <c r="A14" s="1">
        <v>11</v>
      </c>
      <c r="B14" s="1" t="s">
        <v>31</v>
      </c>
      <c r="C14" s="62">
        <v>45461</v>
      </c>
      <c r="D14" s="70" t="s">
        <v>107</v>
      </c>
      <c r="E14" s="1" t="s">
        <v>62</v>
      </c>
      <c r="F14" s="1" t="s">
        <v>49</v>
      </c>
      <c r="G14" s="68"/>
      <c r="H14" s="68"/>
      <c r="I14" s="71" t="b">
        <f t="shared" si="0"/>
        <v>0</v>
      </c>
      <c r="J14" s="71">
        <f t="shared" si="1"/>
        <v>0</v>
      </c>
      <c r="K14" s="70" t="s">
        <v>5</v>
      </c>
    </row>
    <row r="15" spans="1:11" x14ac:dyDescent="0.45">
      <c r="A15" s="1">
        <v>12</v>
      </c>
      <c r="B15" s="1" t="s">
        <v>77</v>
      </c>
      <c r="C15" s="62">
        <v>45461</v>
      </c>
      <c r="D15" s="70" t="s">
        <v>107</v>
      </c>
      <c r="E15" s="1" t="s">
        <v>52</v>
      </c>
      <c r="F15" s="1" t="s">
        <v>50</v>
      </c>
      <c r="G15" s="68"/>
      <c r="H15" s="68"/>
      <c r="I15" s="71" t="b">
        <f t="shared" si="0"/>
        <v>0</v>
      </c>
      <c r="J15" s="71">
        <f t="shared" si="1"/>
        <v>0</v>
      </c>
      <c r="K15" s="70" t="s">
        <v>5</v>
      </c>
    </row>
    <row r="16" spans="1:11" x14ac:dyDescent="0.45">
      <c r="A16" s="1">
        <v>13</v>
      </c>
      <c r="B16" s="1" t="s">
        <v>33</v>
      </c>
      <c r="C16" s="62">
        <v>45462</v>
      </c>
      <c r="D16" s="70" t="s">
        <v>107</v>
      </c>
      <c r="E16" s="1" t="s">
        <v>59</v>
      </c>
      <c r="F16" s="1" t="s">
        <v>32</v>
      </c>
      <c r="G16" s="68"/>
      <c r="H16" s="68"/>
      <c r="I16" s="71" t="b">
        <f t="shared" si="0"/>
        <v>0</v>
      </c>
      <c r="J16" s="71">
        <f t="shared" si="1"/>
        <v>0</v>
      </c>
      <c r="K16" s="70" t="s">
        <v>1</v>
      </c>
    </row>
    <row r="17" spans="1:11" x14ac:dyDescent="0.45">
      <c r="A17" s="1">
        <v>14</v>
      </c>
      <c r="B17" s="1" t="s">
        <v>34</v>
      </c>
      <c r="C17" s="62">
        <v>45462</v>
      </c>
      <c r="D17" s="70" t="s">
        <v>107</v>
      </c>
      <c r="E17" s="1" t="s">
        <v>46</v>
      </c>
      <c r="F17" s="1" t="s">
        <v>63</v>
      </c>
      <c r="G17" s="68"/>
      <c r="H17" s="68"/>
      <c r="I17" s="71" t="b">
        <f t="shared" si="0"/>
        <v>0</v>
      </c>
      <c r="J17" s="71">
        <f t="shared" si="1"/>
        <v>0</v>
      </c>
      <c r="K17" s="70" t="s">
        <v>0</v>
      </c>
    </row>
    <row r="18" spans="1:11" x14ac:dyDescent="0.45">
      <c r="A18" s="1">
        <v>15</v>
      </c>
      <c r="B18" s="1" t="s">
        <v>76</v>
      </c>
      <c r="C18" s="62">
        <v>45462</v>
      </c>
      <c r="D18" s="70" t="s">
        <v>107</v>
      </c>
      <c r="E18" s="1" t="s">
        <v>56</v>
      </c>
      <c r="F18" s="1" t="s">
        <v>58</v>
      </c>
      <c r="G18" s="68"/>
      <c r="H18" s="68"/>
      <c r="I18" s="71" t="b">
        <f t="shared" si="0"/>
        <v>0</v>
      </c>
      <c r="J18" s="71">
        <f t="shared" si="1"/>
        <v>0</v>
      </c>
      <c r="K18" s="70" t="s">
        <v>0</v>
      </c>
    </row>
    <row r="19" spans="1:11" x14ac:dyDescent="0.45">
      <c r="A19" s="1">
        <v>16</v>
      </c>
      <c r="B19" s="1" t="s">
        <v>75</v>
      </c>
      <c r="C19" s="62">
        <v>45463</v>
      </c>
      <c r="D19" s="70" t="s">
        <v>107</v>
      </c>
      <c r="E19" s="1" t="s">
        <v>61</v>
      </c>
      <c r="F19" s="1" t="s">
        <v>17</v>
      </c>
      <c r="G19" s="68"/>
      <c r="H19" s="68"/>
      <c r="I19" s="71" t="b">
        <f t="shared" si="0"/>
        <v>0</v>
      </c>
      <c r="J19" s="71">
        <f t="shared" si="1"/>
        <v>0</v>
      </c>
      <c r="K19" s="70" t="s">
        <v>3</v>
      </c>
    </row>
    <row r="20" spans="1:11" x14ac:dyDescent="0.45">
      <c r="A20" s="1">
        <v>17</v>
      </c>
      <c r="B20" s="1" t="s">
        <v>37</v>
      </c>
      <c r="C20" s="62">
        <v>45463</v>
      </c>
      <c r="D20" s="70" t="s">
        <v>107</v>
      </c>
      <c r="E20" s="1" t="s">
        <v>48</v>
      </c>
      <c r="F20" s="1" t="s">
        <v>51</v>
      </c>
      <c r="G20" s="68"/>
      <c r="H20" s="68"/>
      <c r="I20" s="71" t="b">
        <f t="shared" si="0"/>
        <v>0</v>
      </c>
      <c r="J20" s="71">
        <f t="shared" si="1"/>
        <v>0</v>
      </c>
      <c r="K20" s="70" t="s">
        <v>3</v>
      </c>
    </row>
    <row r="21" spans="1:11" x14ac:dyDescent="0.45">
      <c r="A21" s="1">
        <v>18</v>
      </c>
      <c r="B21" s="1" t="s">
        <v>35</v>
      </c>
      <c r="C21" s="62">
        <v>45463</v>
      </c>
      <c r="D21" s="70" t="s">
        <v>107</v>
      </c>
      <c r="E21" s="1" t="s">
        <v>57</v>
      </c>
      <c r="F21" s="1" t="s">
        <v>60</v>
      </c>
      <c r="G21" s="68"/>
      <c r="H21" s="68"/>
      <c r="I21" s="71" t="b">
        <f t="shared" si="0"/>
        <v>0</v>
      </c>
      <c r="J21" s="71">
        <f t="shared" si="1"/>
        <v>0</v>
      </c>
      <c r="K21" s="70" t="s">
        <v>1</v>
      </c>
    </row>
    <row r="22" spans="1:11" x14ac:dyDescent="0.45">
      <c r="A22" s="1">
        <v>19</v>
      </c>
      <c r="B22" s="1" t="s">
        <v>38</v>
      </c>
      <c r="C22" s="62">
        <v>45464</v>
      </c>
      <c r="D22" s="70" t="s">
        <v>107</v>
      </c>
      <c r="E22" s="1" t="s">
        <v>65</v>
      </c>
      <c r="F22" s="1" t="s">
        <v>36</v>
      </c>
      <c r="G22" s="68"/>
      <c r="H22" s="68"/>
      <c r="I22" s="71" t="b">
        <f t="shared" si="0"/>
        <v>0</v>
      </c>
      <c r="J22" s="71">
        <f t="shared" si="1"/>
        <v>0</v>
      </c>
      <c r="K22" s="70" t="s">
        <v>4</v>
      </c>
    </row>
    <row r="23" spans="1:11" x14ac:dyDescent="0.45">
      <c r="A23" s="1">
        <v>20</v>
      </c>
      <c r="B23" s="1" t="s">
        <v>30</v>
      </c>
      <c r="C23" s="62">
        <v>45464</v>
      </c>
      <c r="D23" s="70" t="s">
        <v>107</v>
      </c>
      <c r="E23" s="1" t="s">
        <v>47</v>
      </c>
      <c r="F23" s="1" t="s">
        <v>39</v>
      </c>
      <c r="G23" s="68"/>
      <c r="H23" s="68"/>
      <c r="I23" s="71" t="b">
        <f t="shared" si="0"/>
        <v>0</v>
      </c>
      <c r="J23" s="71">
        <f t="shared" si="1"/>
        <v>0</v>
      </c>
      <c r="K23" s="70" t="s">
        <v>2</v>
      </c>
    </row>
    <row r="24" spans="1:11" x14ac:dyDescent="0.45">
      <c r="A24" s="1">
        <v>21</v>
      </c>
      <c r="B24" s="1" t="s">
        <v>77</v>
      </c>
      <c r="C24" s="62">
        <v>45464</v>
      </c>
      <c r="D24" s="70" t="s">
        <v>107</v>
      </c>
      <c r="E24" s="1" t="s">
        <v>64</v>
      </c>
      <c r="F24" s="1" t="s">
        <v>53</v>
      </c>
      <c r="G24" s="68"/>
      <c r="H24" s="68"/>
      <c r="I24" s="71" t="b">
        <f t="shared" si="0"/>
        <v>0</v>
      </c>
      <c r="J24" s="71">
        <f t="shared" si="1"/>
        <v>0</v>
      </c>
      <c r="K24" s="70" t="s">
        <v>2</v>
      </c>
    </row>
    <row r="25" spans="1:11" x14ac:dyDescent="0.45">
      <c r="A25" s="1">
        <v>22</v>
      </c>
      <c r="B25" s="1" t="s">
        <v>33</v>
      </c>
      <c r="C25" s="62">
        <v>45465</v>
      </c>
      <c r="D25" s="70" t="s">
        <v>107</v>
      </c>
      <c r="E25" s="1" t="s">
        <v>49</v>
      </c>
      <c r="F25" s="1" t="s">
        <v>50</v>
      </c>
      <c r="G25" s="68"/>
      <c r="H25" s="68"/>
      <c r="I25" s="71" t="b">
        <f t="shared" si="0"/>
        <v>0</v>
      </c>
      <c r="J25" s="71">
        <f t="shared" si="1"/>
        <v>0</v>
      </c>
      <c r="K25" s="70" t="s">
        <v>5</v>
      </c>
    </row>
    <row r="26" spans="1:11" x14ac:dyDescent="0.45">
      <c r="A26" s="1">
        <v>23</v>
      </c>
      <c r="B26" s="1" t="s">
        <v>31</v>
      </c>
      <c r="C26" s="62">
        <v>45465</v>
      </c>
      <c r="D26" s="70" t="s">
        <v>107</v>
      </c>
      <c r="E26" s="1" t="s">
        <v>62</v>
      </c>
      <c r="F26" s="1" t="s">
        <v>52</v>
      </c>
      <c r="G26" s="68"/>
      <c r="H26" s="68"/>
      <c r="I26" s="71" t="b">
        <f t="shared" si="0"/>
        <v>0</v>
      </c>
      <c r="J26" s="71">
        <f t="shared" si="1"/>
        <v>0</v>
      </c>
      <c r="K26" s="70" t="s">
        <v>5</v>
      </c>
    </row>
    <row r="27" spans="1:11" x14ac:dyDescent="0.45">
      <c r="A27" s="1">
        <v>24</v>
      </c>
      <c r="B27" s="1" t="s">
        <v>76</v>
      </c>
      <c r="C27" s="62">
        <v>45465</v>
      </c>
      <c r="D27" s="70" t="s">
        <v>107</v>
      </c>
      <c r="E27" s="1" t="s">
        <v>54</v>
      </c>
      <c r="F27" s="1" t="s">
        <v>55</v>
      </c>
      <c r="G27" s="68"/>
      <c r="H27" s="68"/>
      <c r="I27" s="71" t="b">
        <f t="shared" si="0"/>
        <v>0</v>
      </c>
      <c r="J27" s="71">
        <f t="shared" si="1"/>
        <v>0</v>
      </c>
      <c r="K27" s="70" t="s">
        <v>4</v>
      </c>
    </row>
    <row r="28" spans="1:11" x14ac:dyDescent="0.45">
      <c r="A28" s="1">
        <v>25</v>
      </c>
      <c r="B28" s="1" t="s">
        <v>34</v>
      </c>
      <c r="C28" s="62">
        <v>45466</v>
      </c>
      <c r="D28" s="70" t="s">
        <v>107</v>
      </c>
      <c r="E28" s="1" t="s">
        <v>56</v>
      </c>
      <c r="F28" s="1" t="s">
        <v>63</v>
      </c>
      <c r="G28" s="68"/>
      <c r="H28" s="68"/>
      <c r="I28" s="71" t="b">
        <f t="shared" si="0"/>
        <v>0</v>
      </c>
      <c r="J28" s="71">
        <f t="shared" si="1"/>
        <v>0</v>
      </c>
      <c r="K28" s="70" t="s">
        <v>0</v>
      </c>
    </row>
    <row r="29" spans="1:11" x14ac:dyDescent="0.45">
      <c r="A29" s="1">
        <v>26</v>
      </c>
      <c r="B29" s="1" t="s">
        <v>37</v>
      </c>
      <c r="C29" s="62">
        <v>45466</v>
      </c>
      <c r="D29" s="70" t="s">
        <v>107</v>
      </c>
      <c r="E29" s="1" t="s">
        <v>58</v>
      </c>
      <c r="F29" s="1" t="s">
        <v>46</v>
      </c>
      <c r="G29" s="68"/>
      <c r="H29" s="68"/>
      <c r="I29" s="71" t="b">
        <f t="shared" si="0"/>
        <v>0</v>
      </c>
      <c r="J29" s="71">
        <f t="shared" si="1"/>
        <v>0</v>
      </c>
      <c r="K29" s="70" t="s">
        <v>0</v>
      </c>
    </row>
    <row r="30" spans="1:11" x14ac:dyDescent="0.45">
      <c r="A30" s="1">
        <v>27</v>
      </c>
      <c r="B30" s="1" t="s">
        <v>38</v>
      </c>
      <c r="C30" s="62">
        <v>45467</v>
      </c>
      <c r="D30" s="70" t="s">
        <v>107</v>
      </c>
      <c r="E30" s="1" t="s">
        <v>32</v>
      </c>
      <c r="F30" s="1" t="s">
        <v>57</v>
      </c>
      <c r="G30" s="68"/>
      <c r="H30" s="68"/>
      <c r="I30" s="71" t="b">
        <f t="shared" si="0"/>
        <v>0</v>
      </c>
      <c r="J30" s="71">
        <f t="shared" si="1"/>
        <v>0</v>
      </c>
      <c r="K30" s="70" t="s">
        <v>1</v>
      </c>
    </row>
    <row r="31" spans="1:11" x14ac:dyDescent="0.45">
      <c r="A31" s="1">
        <v>28</v>
      </c>
      <c r="B31" s="1" t="s">
        <v>77</v>
      </c>
      <c r="C31" s="62">
        <v>45467</v>
      </c>
      <c r="D31" s="70" t="s">
        <v>107</v>
      </c>
      <c r="E31" s="1" t="s">
        <v>59</v>
      </c>
      <c r="F31" s="1" t="s">
        <v>60</v>
      </c>
      <c r="G31" s="68"/>
      <c r="H31" s="68"/>
      <c r="I31" s="71" t="b">
        <f t="shared" si="0"/>
        <v>0</v>
      </c>
      <c r="J31" s="71">
        <f t="shared" si="1"/>
        <v>0</v>
      </c>
      <c r="K31" s="70" t="s">
        <v>1</v>
      </c>
    </row>
    <row r="32" spans="1:11" x14ac:dyDescent="0.45">
      <c r="A32" s="1">
        <v>29</v>
      </c>
      <c r="B32" s="1" t="s">
        <v>31</v>
      </c>
      <c r="C32" s="62">
        <v>45468</v>
      </c>
      <c r="D32" s="70" t="s">
        <v>107</v>
      </c>
      <c r="E32" s="1" t="s">
        <v>53</v>
      </c>
      <c r="F32" s="1" t="s">
        <v>47</v>
      </c>
      <c r="G32" s="68"/>
      <c r="H32" s="68"/>
      <c r="I32" s="71" t="b">
        <f t="shared" si="0"/>
        <v>0</v>
      </c>
      <c r="J32" s="71">
        <f t="shared" si="1"/>
        <v>0</v>
      </c>
      <c r="K32" s="70" t="s">
        <v>2</v>
      </c>
    </row>
    <row r="33" spans="1:11" x14ac:dyDescent="0.45">
      <c r="A33" s="1">
        <v>30</v>
      </c>
      <c r="B33" s="1" t="s">
        <v>30</v>
      </c>
      <c r="C33" s="62">
        <v>45468</v>
      </c>
      <c r="D33" s="70" t="s">
        <v>107</v>
      </c>
      <c r="E33" s="1" t="s">
        <v>64</v>
      </c>
      <c r="F33" s="1" t="s">
        <v>39</v>
      </c>
      <c r="G33" s="68"/>
      <c r="H33" s="68"/>
      <c r="I33" s="71" t="b">
        <f t="shared" si="0"/>
        <v>0</v>
      </c>
      <c r="J33" s="71">
        <f t="shared" si="1"/>
        <v>0</v>
      </c>
      <c r="K33" s="70" t="s">
        <v>2</v>
      </c>
    </row>
    <row r="34" spans="1:11" x14ac:dyDescent="0.45">
      <c r="A34" s="1">
        <v>31</v>
      </c>
      <c r="B34" s="1" t="s">
        <v>76</v>
      </c>
      <c r="C34" s="62">
        <v>45468</v>
      </c>
      <c r="D34" s="70" t="s">
        <v>107</v>
      </c>
      <c r="E34" s="1" t="s">
        <v>51</v>
      </c>
      <c r="F34" s="1" t="s">
        <v>61</v>
      </c>
      <c r="G34" s="68"/>
      <c r="H34" s="68"/>
      <c r="I34" s="71" t="b">
        <f t="shared" si="0"/>
        <v>0</v>
      </c>
      <c r="J34" s="71">
        <f t="shared" si="1"/>
        <v>0</v>
      </c>
      <c r="K34" s="70" t="s">
        <v>3</v>
      </c>
    </row>
    <row r="35" spans="1:11" x14ac:dyDescent="0.45">
      <c r="A35" s="1">
        <v>32</v>
      </c>
      <c r="B35" s="1" t="s">
        <v>75</v>
      </c>
      <c r="C35" s="62">
        <v>45468</v>
      </c>
      <c r="D35" s="70" t="s">
        <v>107</v>
      </c>
      <c r="E35" s="1" t="s">
        <v>48</v>
      </c>
      <c r="F35" s="1" t="s">
        <v>17</v>
      </c>
      <c r="G35" s="68"/>
      <c r="H35" s="68"/>
      <c r="I35" s="71" t="b">
        <f t="shared" si="0"/>
        <v>0</v>
      </c>
      <c r="J35" s="71">
        <f t="shared" si="1"/>
        <v>0</v>
      </c>
      <c r="K35" s="70" t="s">
        <v>3</v>
      </c>
    </row>
    <row r="36" spans="1:11" x14ac:dyDescent="0.45">
      <c r="A36" s="1">
        <v>33</v>
      </c>
      <c r="B36" s="1" t="s">
        <v>37</v>
      </c>
      <c r="C36" s="62">
        <v>45469</v>
      </c>
      <c r="D36" s="70" t="s">
        <v>107</v>
      </c>
      <c r="E36" s="1" t="s">
        <v>65</v>
      </c>
      <c r="F36" s="1" t="s">
        <v>55</v>
      </c>
      <c r="G36" s="68"/>
      <c r="H36" s="68"/>
      <c r="I36" s="71" t="b">
        <f t="shared" si="0"/>
        <v>0</v>
      </c>
      <c r="J36" s="71">
        <f t="shared" si="1"/>
        <v>0</v>
      </c>
      <c r="K36" s="70" t="s">
        <v>4</v>
      </c>
    </row>
    <row r="37" spans="1:11" x14ac:dyDescent="0.45">
      <c r="A37" s="1">
        <v>34</v>
      </c>
      <c r="B37" s="1" t="s">
        <v>34</v>
      </c>
      <c r="C37" s="62">
        <v>45469</v>
      </c>
      <c r="D37" s="70" t="s">
        <v>107</v>
      </c>
      <c r="E37" s="1" t="s">
        <v>36</v>
      </c>
      <c r="F37" s="1" t="s">
        <v>54</v>
      </c>
      <c r="G37" s="68"/>
      <c r="H37" s="68"/>
      <c r="I37" s="71" t="b">
        <f t="shared" si="0"/>
        <v>0</v>
      </c>
      <c r="J37" s="71">
        <f t="shared" si="1"/>
        <v>0</v>
      </c>
      <c r="K37" s="70" t="s">
        <v>4</v>
      </c>
    </row>
    <row r="38" spans="1:11" x14ac:dyDescent="0.45">
      <c r="A38" s="1">
        <v>35</v>
      </c>
      <c r="B38" s="1" t="s">
        <v>33</v>
      </c>
      <c r="C38" s="62">
        <v>45469</v>
      </c>
      <c r="D38" s="70" t="s">
        <v>107</v>
      </c>
      <c r="E38" s="1" t="s">
        <v>50</v>
      </c>
      <c r="F38" s="1" t="s">
        <v>62</v>
      </c>
      <c r="G38" s="68"/>
      <c r="H38" s="68"/>
      <c r="I38" s="71" t="b">
        <f t="shared" si="0"/>
        <v>0</v>
      </c>
      <c r="J38" s="71">
        <f t="shared" si="1"/>
        <v>0</v>
      </c>
      <c r="K38" s="70" t="s">
        <v>5</v>
      </c>
    </row>
    <row r="39" spans="1:11" x14ac:dyDescent="0.45">
      <c r="A39" s="1">
        <v>36</v>
      </c>
      <c r="B39" s="1" t="s">
        <v>35</v>
      </c>
      <c r="C39" s="62">
        <v>45469</v>
      </c>
      <c r="D39" s="70" t="s">
        <v>107</v>
      </c>
      <c r="E39" s="1" t="s">
        <v>49</v>
      </c>
      <c r="F39" s="1" t="s">
        <v>52</v>
      </c>
      <c r="G39" s="68"/>
      <c r="H39" s="68"/>
      <c r="I39" s="71" t="b">
        <f t="shared" si="0"/>
        <v>0</v>
      </c>
      <c r="J39" s="71">
        <f t="shared" si="1"/>
        <v>0</v>
      </c>
      <c r="K39" s="70" t="s">
        <v>5</v>
      </c>
    </row>
    <row r="40" spans="1:11" x14ac:dyDescent="0.45">
      <c r="A40" s="1">
        <v>37</v>
      </c>
      <c r="B40" s="1" t="s">
        <v>31</v>
      </c>
      <c r="C40" s="62">
        <v>45472</v>
      </c>
      <c r="D40" s="70" t="s">
        <v>6</v>
      </c>
      <c r="E40" s="72" t="s">
        <v>18</v>
      </c>
      <c r="F40" s="72" t="s">
        <v>23</v>
      </c>
      <c r="G40" s="68"/>
      <c r="H40" s="68"/>
      <c r="I40" s="71" t="b">
        <f t="shared" si="0"/>
        <v>0</v>
      </c>
      <c r="J40" s="71">
        <f t="shared" si="1"/>
        <v>0</v>
      </c>
      <c r="K40" s="64" t="s">
        <v>110</v>
      </c>
    </row>
    <row r="41" spans="1:11" x14ac:dyDescent="0.45">
      <c r="A41" s="1">
        <v>38</v>
      </c>
      <c r="B41" s="1" t="s">
        <v>30</v>
      </c>
      <c r="C41" s="62">
        <v>45472</v>
      </c>
      <c r="D41" s="70" t="s">
        <v>6</v>
      </c>
      <c r="E41" s="72" t="s">
        <v>25</v>
      </c>
      <c r="F41" s="72" t="s">
        <v>19</v>
      </c>
      <c r="G41" s="68"/>
      <c r="H41" s="68"/>
      <c r="I41" s="71" t="b">
        <f t="shared" si="0"/>
        <v>0</v>
      </c>
      <c r="J41" s="71">
        <f t="shared" si="1"/>
        <v>0</v>
      </c>
      <c r="K41" s="64" t="s">
        <v>110</v>
      </c>
    </row>
    <row r="42" spans="1:11" x14ac:dyDescent="0.45">
      <c r="A42" s="1">
        <v>39</v>
      </c>
      <c r="B42" s="1" t="s">
        <v>35</v>
      </c>
      <c r="C42" s="62">
        <v>45473</v>
      </c>
      <c r="D42" s="70" t="s">
        <v>6</v>
      </c>
      <c r="E42" s="72" t="s">
        <v>20</v>
      </c>
      <c r="F42" s="72" t="s">
        <v>40</v>
      </c>
      <c r="G42" s="68"/>
      <c r="H42" s="68"/>
      <c r="I42" s="71" t="b">
        <f t="shared" si="0"/>
        <v>0</v>
      </c>
      <c r="J42" s="71">
        <f t="shared" si="1"/>
        <v>0</v>
      </c>
      <c r="K42" s="64" t="s">
        <v>110</v>
      </c>
    </row>
    <row r="43" spans="1:11" x14ac:dyDescent="0.45">
      <c r="A43" s="1">
        <v>40</v>
      </c>
      <c r="B43" s="1" t="s">
        <v>76</v>
      </c>
      <c r="C43" s="62">
        <v>45473</v>
      </c>
      <c r="D43" s="70" t="s">
        <v>6</v>
      </c>
      <c r="E43" s="72" t="s">
        <v>24</v>
      </c>
      <c r="F43" s="72" t="s">
        <v>41</v>
      </c>
      <c r="G43" s="68"/>
      <c r="H43" s="68"/>
      <c r="I43" s="71" t="b">
        <f t="shared" si="0"/>
        <v>0</v>
      </c>
      <c r="J43" s="71">
        <f t="shared" si="1"/>
        <v>0</v>
      </c>
      <c r="K43" s="64" t="s">
        <v>110</v>
      </c>
    </row>
    <row r="44" spans="1:11" x14ac:dyDescent="0.45">
      <c r="A44" s="1">
        <v>41</v>
      </c>
      <c r="B44" s="1" t="s">
        <v>37</v>
      </c>
      <c r="C44" s="62">
        <v>45474</v>
      </c>
      <c r="D44" s="70" t="s">
        <v>6</v>
      </c>
      <c r="E44" s="72" t="s">
        <v>28</v>
      </c>
      <c r="F44" s="72" t="s">
        <v>42</v>
      </c>
      <c r="G44" s="68"/>
      <c r="H44" s="68"/>
      <c r="I44" s="71" t="b">
        <f t="shared" si="0"/>
        <v>0</v>
      </c>
      <c r="J44" s="71">
        <f t="shared" si="1"/>
        <v>0</v>
      </c>
      <c r="K44" s="64" t="s">
        <v>110</v>
      </c>
    </row>
    <row r="45" spans="1:11" x14ac:dyDescent="0.45">
      <c r="A45" s="1">
        <v>42</v>
      </c>
      <c r="B45" s="1" t="s">
        <v>38</v>
      </c>
      <c r="C45" s="62">
        <v>45474</v>
      </c>
      <c r="D45" s="70" t="s">
        <v>6</v>
      </c>
      <c r="E45" s="72" t="s">
        <v>21</v>
      </c>
      <c r="F45" s="72" t="s">
        <v>29</v>
      </c>
      <c r="G45" s="68"/>
      <c r="H45" s="68"/>
      <c r="I45" s="71" t="b">
        <f t="shared" si="0"/>
        <v>0</v>
      </c>
      <c r="J45" s="71">
        <f t="shared" si="1"/>
        <v>0</v>
      </c>
      <c r="K45" s="64" t="s">
        <v>110</v>
      </c>
    </row>
    <row r="46" spans="1:11" x14ac:dyDescent="0.45">
      <c r="A46" s="1">
        <v>43</v>
      </c>
      <c r="B46" s="1" t="s">
        <v>75</v>
      </c>
      <c r="C46" s="62">
        <v>45475</v>
      </c>
      <c r="D46" s="70" t="s">
        <v>6</v>
      </c>
      <c r="E46" s="72" t="s">
        <v>26</v>
      </c>
      <c r="F46" s="72" t="s">
        <v>43</v>
      </c>
      <c r="G46" s="68"/>
      <c r="H46" s="68"/>
      <c r="I46" s="71" t="b">
        <f t="shared" si="0"/>
        <v>0</v>
      </c>
      <c r="J46" s="71">
        <f t="shared" si="1"/>
        <v>0</v>
      </c>
      <c r="K46" s="64" t="s">
        <v>110</v>
      </c>
    </row>
    <row r="47" spans="1:11" x14ac:dyDescent="0.45">
      <c r="A47" s="1">
        <v>44</v>
      </c>
      <c r="B47" s="1" t="s">
        <v>77</v>
      </c>
      <c r="C47" s="62">
        <v>45475</v>
      </c>
      <c r="D47" s="70" t="s">
        <v>6</v>
      </c>
      <c r="E47" s="72" t="s">
        <v>22</v>
      </c>
      <c r="F47" s="72" t="s">
        <v>27</v>
      </c>
      <c r="G47" s="68"/>
      <c r="H47" s="68"/>
      <c r="I47" s="71" t="b">
        <f t="shared" si="0"/>
        <v>0</v>
      </c>
      <c r="J47" s="71">
        <f t="shared" si="1"/>
        <v>0</v>
      </c>
      <c r="K47" s="64" t="s">
        <v>110</v>
      </c>
    </row>
    <row r="48" spans="1:11" x14ac:dyDescent="0.45">
      <c r="A48" s="1">
        <v>45</v>
      </c>
      <c r="B48" s="1" t="s">
        <v>34</v>
      </c>
      <c r="C48" s="62">
        <v>45478</v>
      </c>
      <c r="D48" s="70" t="s">
        <v>7</v>
      </c>
      <c r="E48" s="72" t="s">
        <v>78</v>
      </c>
      <c r="F48" s="72" t="s">
        <v>91</v>
      </c>
      <c r="G48" s="68"/>
      <c r="H48" s="68"/>
      <c r="I48" s="71" t="b">
        <f t="shared" si="0"/>
        <v>0</v>
      </c>
      <c r="J48" s="71">
        <f t="shared" si="1"/>
        <v>0</v>
      </c>
      <c r="K48" s="64" t="s">
        <v>110</v>
      </c>
    </row>
    <row r="49" spans="1:11" x14ac:dyDescent="0.45">
      <c r="A49" s="1">
        <v>46</v>
      </c>
      <c r="B49" s="1" t="s">
        <v>33</v>
      </c>
      <c r="C49" s="62">
        <v>45478</v>
      </c>
      <c r="D49" s="70" t="s">
        <v>7</v>
      </c>
      <c r="E49" s="72" t="s">
        <v>79</v>
      </c>
      <c r="F49" s="72" t="s">
        <v>80</v>
      </c>
      <c r="G49" s="68"/>
      <c r="H49" s="68"/>
      <c r="I49" s="71" t="b">
        <f t="shared" si="0"/>
        <v>0</v>
      </c>
      <c r="J49" s="71">
        <f t="shared" si="1"/>
        <v>0</v>
      </c>
      <c r="K49" s="64" t="s">
        <v>110</v>
      </c>
    </row>
    <row r="50" spans="1:11" x14ac:dyDescent="0.45">
      <c r="A50" s="1">
        <v>47</v>
      </c>
      <c r="B50" s="1" t="s">
        <v>30</v>
      </c>
      <c r="C50" s="62">
        <v>45479</v>
      </c>
      <c r="D50" s="70" t="s">
        <v>7</v>
      </c>
      <c r="E50" s="72" t="s">
        <v>81</v>
      </c>
      <c r="F50" s="72" t="s">
        <v>82</v>
      </c>
      <c r="G50" s="68"/>
      <c r="H50" s="68"/>
      <c r="I50" s="71" t="b">
        <f t="shared" si="0"/>
        <v>0</v>
      </c>
      <c r="J50" s="71">
        <f t="shared" si="1"/>
        <v>0</v>
      </c>
      <c r="K50" s="64" t="s">
        <v>110</v>
      </c>
    </row>
    <row r="51" spans="1:11" x14ac:dyDescent="0.45">
      <c r="A51" s="1">
        <v>48</v>
      </c>
      <c r="B51" s="1" t="s">
        <v>38</v>
      </c>
      <c r="C51" s="62">
        <v>45479</v>
      </c>
      <c r="D51" s="70" t="s">
        <v>7</v>
      </c>
      <c r="E51" s="72" t="s">
        <v>83</v>
      </c>
      <c r="F51" s="72" t="s">
        <v>84</v>
      </c>
      <c r="G51" s="68"/>
      <c r="H51" s="68"/>
      <c r="I51" s="71" t="b">
        <f t="shared" si="0"/>
        <v>0</v>
      </c>
      <c r="J51" s="71">
        <f t="shared" si="1"/>
        <v>0</v>
      </c>
      <c r="K51" s="64" t="s">
        <v>110</v>
      </c>
    </row>
    <row r="52" spans="1:11" x14ac:dyDescent="0.45">
      <c r="A52" s="1">
        <v>49</v>
      </c>
      <c r="B52" s="1" t="s">
        <v>75</v>
      </c>
      <c r="C52" s="62">
        <v>45482</v>
      </c>
      <c r="D52" s="70" t="s">
        <v>8</v>
      </c>
      <c r="E52" s="72" t="s">
        <v>85</v>
      </c>
      <c r="F52" s="72" t="s">
        <v>86</v>
      </c>
      <c r="G52" s="68"/>
      <c r="H52" s="68"/>
      <c r="I52" s="71" t="b">
        <f t="shared" si="0"/>
        <v>0</v>
      </c>
      <c r="J52" s="71">
        <f t="shared" si="1"/>
        <v>0</v>
      </c>
      <c r="K52" s="64" t="s">
        <v>110</v>
      </c>
    </row>
    <row r="53" spans="1:11" x14ac:dyDescent="0.45">
      <c r="A53" s="1">
        <v>50</v>
      </c>
      <c r="B53" s="1" t="s">
        <v>31</v>
      </c>
      <c r="C53" s="62">
        <v>45483</v>
      </c>
      <c r="D53" s="70" t="s">
        <v>8</v>
      </c>
      <c r="E53" s="72" t="s">
        <v>87</v>
      </c>
      <c r="F53" s="72" t="s">
        <v>88</v>
      </c>
      <c r="G53" s="68"/>
      <c r="H53" s="68"/>
      <c r="I53" s="71" t="b">
        <f t="shared" si="0"/>
        <v>0</v>
      </c>
      <c r="J53" s="71">
        <f t="shared" si="1"/>
        <v>0</v>
      </c>
      <c r="K53" s="64" t="s">
        <v>110</v>
      </c>
    </row>
    <row r="54" spans="1:11" x14ac:dyDescent="0.45">
      <c r="A54" s="1">
        <v>51</v>
      </c>
      <c r="B54" s="1" t="s">
        <v>30</v>
      </c>
      <c r="C54" s="62">
        <v>45487</v>
      </c>
      <c r="D54" s="70" t="s">
        <v>66</v>
      </c>
      <c r="E54" s="72" t="s">
        <v>89</v>
      </c>
      <c r="F54" s="72" t="s">
        <v>90</v>
      </c>
      <c r="G54" s="68"/>
      <c r="H54" s="68"/>
      <c r="I54" s="71" t="b">
        <f t="shared" si="0"/>
        <v>0</v>
      </c>
      <c r="J54" s="71">
        <f t="shared" si="1"/>
        <v>0</v>
      </c>
      <c r="K54" s="64" t="s">
        <v>110</v>
      </c>
    </row>
    <row r="56" spans="1:11" x14ac:dyDescent="0.45">
      <c r="E56" s="52" t="s">
        <v>32</v>
      </c>
    </row>
    <row r="57" spans="1:11" x14ac:dyDescent="0.45">
      <c r="E57" s="52" t="s">
        <v>39</v>
      </c>
    </row>
    <row r="58" spans="1:11" x14ac:dyDescent="0.45">
      <c r="E58" s="52" t="s">
        <v>54</v>
      </c>
    </row>
    <row r="59" spans="1:11" x14ac:dyDescent="0.45">
      <c r="E59" s="52" t="s">
        <v>59</v>
      </c>
    </row>
    <row r="60" spans="1:11" x14ac:dyDescent="0.45">
      <c r="E60" s="52" t="s">
        <v>50</v>
      </c>
    </row>
    <row r="61" spans="1:11" x14ac:dyDescent="0.45">
      <c r="E61" s="52" t="s">
        <v>48</v>
      </c>
    </row>
    <row r="62" spans="1:11" x14ac:dyDescent="0.45">
      <c r="E62" s="52" t="s">
        <v>51</v>
      </c>
    </row>
    <row r="63" spans="1:11" x14ac:dyDescent="0.45">
      <c r="E63" s="52" t="s">
        <v>53</v>
      </c>
    </row>
    <row r="64" spans="1:11" x14ac:dyDescent="0.45">
      <c r="E64" s="52" t="s">
        <v>49</v>
      </c>
    </row>
    <row r="65" spans="5:5" x14ac:dyDescent="0.45">
      <c r="E65" s="52" t="s">
        <v>46</v>
      </c>
    </row>
    <row r="66" spans="5:5" x14ac:dyDescent="0.45">
      <c r="E66" s="52" t="s">
        <v>64</v>
      </c>
    </row>
    <row r="67" spans="5:5" x14ac:dyDescent="0.45">
      <c r="E67" s="52" t="s">
        <v>63</v>
      </c>
    </row>
    <row r="68" spans="5:5" x14ac:dyDescent="0.45">
      <c r="E68" s="52" t="s">
        <v>60</v>
      </c>
    </row>
    <row r="69" spans="5:5" x14ac:dyDescent="0.45">
      <c r="E69" s="52" t="s">
        <v>47</v>
      </c>
    </row>
    <row r="70" spans="5:5" x14ac:dyDescent="0.45">
      <c r="E70" s="52" t="s">
        <v>52</v>
      </c>
    </row>
    <row r="71" spans="5:5" x14ac:dyDescent="0.45">
      <c r="E71" s="52" t="s">
        <v>55</v>
      </c>
    </row>
    <row r="72" spans="5:5" x14ac:dyDescent="0.45">
      <c r="E72" s="52" t="s">
        <v>56</v>
      </c>
    </row>
    <row r="73" spans="5:5" x14ac:dyDescent="0.45">
      <c r="E73" s="52" t="s">
        <v>17</v>
      </c>
    </row>
    <row r="74" spans="5:5" x14ac:dyDescent="0.45">
      <c r="E74" s="52" t="s">
        <v>65</v>
      </c>
    </row>
    <row r="75" spans="5:5" x14ac:dyDescent="0.45">
      <c r="E75" s="52" t="s">
        <v>61</v>
      </c>
    </row>
    <row r="76" spans="5:5" x14ac:dyDescent="0.45">
      <c r="E76" s="52" t="s">
        <v>57</v>
      </c>
    </row>
    <row r="77" spans="5:5" x14ac:dyDescent="0.45">
      <c r="E77" s="52" t="s">
        <v>58</v>
      </c>
    </row>
    <row r="78" spans="5:5" x14ac:dyDescent="0.45">
      <c r="E78" s="52" t="s">
        <v>62</v>
      </c>
    </row>
    <row r="79" spans="5:5" x14ac:dyDescent="0.45">
      <c r="E79" s="52" t="s">
        <v>36</v>
      </c>
    </row>
  </sheetData>
  <sheetProtection algorithmName="SHA-512" hashValue="WuNBEKT2BKLyAWvPZRlpW1bWCyj2/EkU9dOp8IWc/sXKj9SuITFsJEp75Qid2d4AhfJisME/Wm0p88pvjJDhQw==" saltValue="gN2Fqu0kBgMa4j2kes2BaA==" spinCount="100000" sheet="1" objects="1" scenarios="1"/>
  <autoFilter ref="A3:H54" xr:uid="{58B303AA-7101-4031-8DC2-FA19E04DAE05}"/>
  <sortState xmlns:xlrd2="http://schemas.microsoft.com/office/spreadsheetml/2017/richdata2" ref="E56:E79">
    <sortCondition ref="E56:E79"/>
  </sortState>
  <mergeCells count="1">
    <mergeCell ref="E1:F2"/>
  </mergeCells>
  <conditionalFormatting sqref="E4:F54">
    <cfRule type="expression" dxfId="1" priority="1">
      <formula>FavTeam=E4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locked="0" defaultSize="0" autoLine="0" autoPict="0">
                <anchor moveWithCells="1">
                  <from>
                    <xdr:col>5</xdr:col>
                    <xdr:colOff>152400</xdr:colOff>
                    <xdr:row>0</xdr:row>
                    <xdr:rowOff>71438</xdr:rowOff>
                  </from>
                  <to>
                    <xdr:col>7</xdr:col>
                    <xdr:colOff>271463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theme="4"/>
  </sheetPr>
  <dimension ref="B1:O34"/>
  <sheetViews>
    <sheetView showGridLines="0" topLeftCell="A5" workbookViewId="0">
      <selection activeCell="D7" sqref="D7"/>
    </sheetView>
  </sheetViews>
  <sheetFormatPr defaultRowHeight="14.25" x14ac:dyDescent="0.45"/>
  <cols>
    <col min="1" max="2" width="3.73046875" customWidth="1"/>
    <col min="4" max="4" width="30.73046875" customWidth="1"/>
    <col min="5" max="11" width="10.73046875" customWidth="1"/>
    <col min="12" max="12" width="3.73046875" customWidth="1"/>
    <col min="14" max="14" width="13" customWidth="1"/>
    <col min="15" max="15" width="9.1328125" style="4"/>
  </cols>
  <sheetData>
    <row r="1" spans="2:15" ht="14.65" thickBot="1" x14ac:dyDescent="0.5"/>
    <row r="2" spans="2:15" s="15" customFormat="1" ht="34.15" x14ac:dyDescent="1.05">
      <c r="B2" s="81" t="s">
        <v>108</v>
      </c>
      <c r="C2" s="82"/>
      <c r="D2" s="82"/>
      <c r="E2" s="82"/>
      <c r="F2" s="82"/>
      <c r="G2" s="82"/>
      <c r="H2" s="82"/>
      <c r="I2" s="82"/>
      <c r="J2" s="82"/>
      <c r="K2" s="82"/>
      <c r="L2" s="83"/>
      <c r="O2" s="16"/>
    </row>
    <row r="3" spans="2:15" x14ac:dyDescent="0.45">
      <c r="B3" s="12"/>
      <c r="C3" s="8"/>
      <c r="D3" s="8"/>
      <c r="E3" s="8"/>
      <c r="F3" s="8"/>
      <c r="G3" s="8"/>
      <c r="H3" s="8"/>
      <c r="I3" s="8"/>
      <c r="J3" s="8"/>
      <c r="K3" s="8"/>
      <c r="L3" s="9"/>
    </row>
    <row r="4" spans="2:15" ht="15.75" x14ac:dyDescent="0.45">
      <c r="B4" s="12"/>
      <c r="C4" s="8"/>
      <c r="D4" s="14"/>
      <c r="E4" s="8"/>
      <c r="F4" s="8"/>
      <c r="G4" s="18"/>
      <c r="H4" s="53" t="s">
        <v>45</v>
      </c>
      <c r="I4" s="8"/>
      <c r="J4" s="8"/>
      <c r="K4" s="19">
        <v>1</v>
      </c>
      <c r="L4" s="9"/>
    </row>
    <row r="5" spans="2:15" x14ac:dyDescent="0.45">
      <c r="B5" s="12"/>
      <c r="C5" s="8"/>
      <c r="D5" s="8"/>
      <c r="E5" s="8"/>
      <c r="F5" s="8"/>
      <c r="G5" s="8"/>
      <c r="H5" s="8"/>
      <c r="I5" s="8"/>
      <c r="J5" s="8"/>
      <c r="K5" s="8"/>
      <c r="L5" s="9"/>
    </row>
    <row r="6" spans="2:15" ht="14.65" thickBot="1" x14ac:dyDescent="0.5">
      <c r="B6" s="12"/>
      <c r="C6" s="65" t="s">
        <v>105</v>
      </c>
      <c r="D6" s="65" t="s">
        <v>106</v>
      </c>
      <c r="E6" s="65" t="s">
        <v>107</v>
      </c>
      <c r="F6" s="65" t="s">
        <v>6</v>
      </c>
      <c r="G6" s="65" t="s">
        <v>7</v>
      </c>
      <c r="H6" s="65" t="s">
        <v>8</v>
      </c>
      <c r="I6" s="65"/>
      <c r="J6" s="65" t="s">
        <v>66</v>
      </c>
      <c r="K6" s="65" t="s">
        <v>15</v>
      </c>
      <c r="L6" s="9"/>
    </row>
    <row r="7" spans="2:15" ht="14.65" thickBot="1" x14ac:dyDescent="0.5">
      <c r="B7" s="12"/>
      <c r="C7" s="67">
        <f>RANK(K7,$K$7:$K$11)</f>
        <v>1</v>
      </c>
      <c r="D7" s="66" t="str">
        <f ca="1">Name01!$A$1</f>
        <v>Name01</v>
      </c>
      <c r="E7" s="67">
        <f>SUMIF(Name01!$D$4:$D$54,Dashboard!E$6,Name01!$I$4:$I$54)</f>
        <v>0</v>
      </c>
      <c r="F7" s="67">
        <f>SUMIF(Name01!$D$4:$D$54,Dashboard!F$6,Name01!$I$4:$I$54)</f>
        <v>0</v>
      </c>
      <c r="G7" s="67">
        <f>SUMIF(Name01!$D$4:$D$54,Dashboard!G$6,Name01!$I$4:$I$54)</f>
        <v>0</v>
      </c>
      <c r="H7" s="67">
        <f>SUMIF(Name01!$D$4:$D$54,Dashboard!H$6,Name01!$I$4:$I$54)</f>
        <v>0</v>
      </c>
      <c r="I7" s="67"/>
      <c r="J7" s="67">
        <f>SUMIF(Name01!$D$4:$D$54,Dashboard!J$6,Name01!$I$4:$I$54)</f>
        <v>0</v>
      </c>
      <c r="K7" s="67">
        <f>SUM(E7:J7)</f>
        <v>0</v>
      </c>
      <c r="L7" s="9"/>
    </row>
    <row r="8" spans="2:15" ht="14.65" thickBot="1" x14ac:dyDescent="0.5">
      <c r="B8" s="12"/>
      <c r="C8" s="67">
        <f>RANK(K8,$K$7:$K$11)</f>
        <v>1</v>
      </c>
      <c r="D8" s="66" t="str">
        <f ca="1">'02'!$A$1</f>
        <v>02</v>
      </c>
      <c r="E8" s="67">
        <f>SUMIF('02'!$D$4:$D$54,Dashboard!E$6,'02'!$I$4:$I$54)</f>
        <v>0</v>
      </c>
      <c r="F8" s="67">
        <f>SUMIF('02'!$D$4:$D$54,Dashboard!F$6,'02'!$I$4:$I$54)</f>
        <v>0</v>
      </c>
      <c r="G8" s="67">
        <f>SUMIF('02'!$D$4:$D$54,Dashboard!G$6,'02'!$I$4:$I$54)</f>
        <v>0</v>
      </c>
      <c r="H8" s="67">
        <f>SUMIF('02'!$D$4:$D$54,Dashboard!H$6,'02'!$I$4:$I$54)</f>
        <v>0</v>
      </c>
      <c r="I8" s="67"/>
      <c r="J8" s="67">
        <f>SUMIF('02'!$D$4:$D$54,Dashboard!J$6,'02'!$I$4:$I$54)</f>
        <v>0</v>
      </c>
      <c r="K8" s="67">
        <f>SUM(E8:J8)</f>
        <v>0</v>
      </c>
      <c r="L8" s="9"/>
    </row>
    <row r="9" spans="2:15" ht="14.65" thickBot="1" x14ac:dyDescent="0.5">
      <c r="B9" s="12"/>
      <c r="C9" s="67">
        <f>RANK(K9,$K$7:$K$11)</f>
        <v>1</v>
      </c>
      <c r="D9" s="66" t="str">
        <f ca="1">'03'!$A$1</f>
        <v>03</v>
      </c>
      <c r="E9" s="67">
        <f>SUMIF('03'!$D$4:$D$54,Dashboard!E$6,'03'!$I$4:$I$54)</f>
        <v>0</v>
      </c>
      <c r="F9" s="67">
        <f>SUMIF('03'!$D$4:$D$54,Dashboard!F$6,'03'!$I$4:$I$54)</f>
        <v>0</v>
      </c>
      <c r="G9" s="67">
        <f>SUMIF('03'!$D$4:$D$54,Dashboard!G$6,'03'!$I$4:$I$54)</f>
        <v>0</v>
      </c>
      <c r="H9" s="67">
        <f>SUMIF('03'!$D$4:$D$54,Dashboard!H$6,'03'!$I$4:$I$54)</f>
        <v>0</v>
      </c>
      <c r="I9" s="67"/>
      <c r="J9" s="67">
        <f>SUMIF('03'!$D$4:$D$54,Dashboard!J$6,'03'!$I$4:$I$54)</f>
        <v>0</v>
      </c>
      <c r="K9" s="67">
        <f>SUM(E9:J9)</f>
        <v>0</v>
      </c>
      <c r="L9" s="9"/>
      <c r="M9" s="4"/>
      <c r="N9" s="4"/>
    </row>
    <row r="10" spans="2:15" ht="14.65" thickBot="1" x14ac:dyDescent="0.5">
      <c r="B10" s="12"/>
      <c r="C10" s="67">
        <f>RANK(K10,$K$7:$K$11)</f>
        <v>1</v>
      </c>
      <c r="D10" s="66" t="str">
        <f ca="1">'04'!$A$1</f>
        <v>04</v>
      </c>
      <c r="E10" s="67">
        <f>SUMIF('04'!$D$4:$D$54,Dashboard!E$6,'04'!$I$4:$I$54)</f>
        <v>0</v>
      </c>
      <c r="F10" s="67">
        <f>SUMIF('04'!$D$4:$D$54,Dashboard!F$6,'04'!$I$4:$I$54)</f>
        <v>0</v>
      </c>
      <c r="G10" s="67">
        <f>SUMIF('04'!$D$4:$D$54,Dashboard!G$6,'04'!$I$4:$I$54)</f>
        <v>0</v>
      </c>
      <c r="H10" s="67">
        <f>SUMIF('04'!$D$4:$D$54,Dashboard!H$6,'04'!$I$4:$I$54)</f>
        <v>0</v>
      </c>
      <c r="I10" s="67"/>
      <c r="J10" s="67">
        <f>SUMIF('04'!$D$4:$D$54,Dashboard!J$6,'04'!$I$4:$I$54)</f>
        <v>0</v>
      </c>
      <c r="K10" s="67">
        <f>SUM(E10:J10)</f>
        <v>0</v>
      </c>
      <c r="L10" s="9"/>
    </row>
    <row r="11" spans="2:15" ht="14.65" thickBot="1" x14ac:dyDescent="0.5">
      <c r="B11" s="12"/>
      <c r="C11" s="67">
        <f>RANK(K11,$K$7:$K$11)</f>
        <v>1</v>
      </c>
      <c r="D11" s="66" t="str">
        <f ca="1">'05'!$A$1</f>
        <v>05</v>
      </c>
      <c r="E11" s="67">
        <f>SUMIF('05'!$D$4:$D$54,Dashboard!E$6,'05'!$I$4:$I$54)</f>
        <v>0</v>
      </c>
      <c r="F11" s="67">
        <f>SUMIF('05'!$D$4:$D$54,Dashboard!F$6,'05'!$I$4:$I$54)</f>
        <v>0</v>
      </c>
      <c r="G11" s="67">
        <f>SUMIF('05'!$D$4:$D$54,Dashboard!G$6,'05'!$I$4:$I$54)</f>
        <v>0</v>
      </c>
      <c r="H11" s="67">
        <f>SUMIF('05'!$D$4:$D$54,Dashboard!H$6,'05'!$I$4:$I$54)</f>
        <v>0</v>
      </c>
      <c r="I11" s="67"/>
      <c r="J11" s="67">
        <f>SUMIF('05'!$D$4:$D$54,Dashboard!J$6,'05'!$I$4:$I$54)</f>
        <v>0</v>
      </c>
      <c r="K11" s="67">
        <f>SUM(E11:J11)</f>
        <v>0</v>
      </c>
      <c r="L11" s="9"/>
    </row>
    <row r="12" spans="2:15" x14ac:dyDescent="0.45">
      <c r="B12" s="12"/>
      <c r="C12" s="8"/>
      <c r="D12" s="8"/>
      <c r="E12" s="8"/>
      <c r="F12" s="8"/>
      <c r="G12" s="8"/>
      <c r="H12" s="8"/>
      <c r="I12" s="8"/>
      <c r="J12" s="8"/>
      <c r="K12" s="8"/>
      <c r="L12" s="9"/>
    </row>
    <row r="13" spans="2:15" x14ac:dyDescent="0.45">
      <c r="B13" s="12"/>
      <c r="C13" s="8"/>
      <c r="D13" s="8"/>
      <c r="E13" s="8"/>
      <c r="F13" s="8"/>
      <c r="G13" s="8"/>
      <c r="H13" s="8"/>
      <c r="I13" s="8"/>
      <c r="J13" s="8"/>
      <c r="K13" s="8"/>
      <c r="L13" s="9"/>
    </row>
    <row r="14" spans="2:15" x14ac:dyDescent="0.45">
      <c r="B14" s="12"/>
      <c r="C14" s="8"/>
      <c r="D14" s="8"/>
      <c r="E14" s="8"/>
      <c r="F14" s="8"/>
      <c r="G14" s="8"/>
      <c r="H14" s="8"/>
      <c r="I14" s="8"/>
      <c r="J14" s="8"/>
      <c r="K14" s="8"/>
      <c r="L14" s="9"/>
    </row>
    <row r="15" spans="2:15" x14ac:dyDescent="0.45">
      <c r="B15" s="12"/>
      <c r="C15" s="8"/>
      <c r="D15" s="8"/>
      <c r="E15" s="8"/>
      <c r="F15" s="8"/>
      <c r="G15" s="8"/>
      <c r="H15" s="8"/>
      <c r="I15" s="8"/>
      <c r="J15" s="8"/>
      <c r="K15" s="8"/>
      <c r="L15" s="9"/>
    </row>
    <row r="16" spans="2:15" x14ac:dyDescent="0.45">
      <c r="B16" s="12"/>
      <c r="C16" s="8"/>
      <c r="D16" s="8"/>
      <c r="E16" s="8"/>
      <c r="F16" s="8"/>
      <c r="G16" s="8"/>
      <c r="H16" s="8"/>
      <c r="I16" s="8"/>
      <c r="J16" s="8"/>
      <c r="K16" s="8"/>
      <c r="L16" s="9"/>
    </row>
    <row r="17" spans="2:12" x14ac:dyDescent="0.45">
      <c r="B17" s="12"/>
      <c r="C17" s="8"/>
      <c r="D17" s="8"/>
      <c r="E17" s="8"/>
      <c r="F17" s="8"/>
      <c r="G17" s="8"/>
      <c r="H17" s="8"/>
      <c r="I17" s="8"/>
      <c r="J17" s="8"/>
      <c r="K17" s="8"/>
      <c r="L17" s="9"/>
    </row>
    <row r="18" spans="2:12" x14ac:dyDescent="0.45">
      <c r="B18" s="12"/>
      <c r="C18" s="8"/>
      <c r="D18" s="8"/>
      <c r="E18" s="8"/>
      <c r="F18" s="8"/>
      <c r="G18" s="8"/>
      <c r="H18" s="8"/>
      <c r="I18" s="8"/>
      <c r="J18" s="8"/>
      <c r="K18" s="8"/>
      <c r="L18" s="9"/>
    </row>
    <row r="19" spans="2:12" x14ac:dyDescent="0.45">
      <c r="B19" s="12"/>
      <c r="C19" s="8"/>
      <c r="D19" s="8"/>
      <c r="E19" s="8"/>
      <c r="F19" s="8"/>
      <c r="G19" s="8"/>
      <c r="H19" s="8"/>
      <c r="I19" s="8"/>
      <c r="J19" s="8"/>
      <c r="K19" s="8"/>
      <c r="L19" s="9"/>
    </row>
    <row r="20" spans="2:12" x14ac:dyDescent="0.45">
      <c r="B20" s="12"/>
      <c r="C20" s="8"/>
      <c r="D20" s="8"/>
      <c r="E20" s="8"/>
      <c r="F20" s="8"/>
      <c r="G20" s="8"/>
      <c r="H20" s="8"/>
      <c r="I20" s="8"/>
      <c r="J20" s="8"/>
      <c r="K20" s="8"/>
      <c r="L20" s="9"/>
    </row>
    <row r="21" spans="2:12" x14ac:dyDescent="0.45">
      <c r="B21" s="12"/>
      <c r="C21" s="8"/>
      <c r="D21" s="8"/>
      <c r="E21" s="8"/>
      <c r="F21" s="8"/>
      <c r="G21" s="8"/>
      <c r="H21" s="8"/>
      <c r="I21" s="8"/>
      <c r="J21" s="8"/>
      <c r="K21" s="8"/>
      <c r="L21" s="9"/>
    </row>
    <row r="22" spans="2:12" x14ac:dyDescent="0.45">
      <c r="B22" s="12"/>
      <c r="C22" s="8"/>
      <c r="D22" s="8"/>
      <c r="E22" s="8"/>
      <c r="F22" s="8"/>
      <c r="G22" s="8"/>
      <c r="H22" s="8"/>
      <c r="I22" s="8"/>
      <c r="J22" s="8"/>
      <c r="K22" s="8"/>
      <c r="L22" s="9"/>
    </row>
    <row r="23" spans="2:12" x14ac:dyDescent="0.45">
      <c r="B23" s="12"/>
      <c r="C23" s="8"/>
      <c r="D23" s="8"/>
      <c r="E23" s="8"/>
      <c r="F23" s="8"/>
      <c r="G23" s="8"/>
      <c r="H23" s="8"/>
      <c r="I23" s="8"/>
      <c r="J23" s="8"/>
      <c r="K23" s="8"/>
      <c r="L23" s="9"/>
    </row>
    <row r="24" spans="2:12" x14ac:dyDescent="0.45">
      <c r="B24" s="12"/>
      <c r="C24" s="8"/>
      <c r="D24" s="8"/>
      <c r="E24" s="8"/>
      <c r="F24" s="8"/>
      <c r="G24" s="8"/>
      <c r="H24" s="8"/>
      <c r="I24" s="8"/>
      <c r="J24" s="8"/>
      <c r="K24" s="8"/>
      <c r="L24" s="9"/>
    </row>
    <row r="25" spans="2:12" x14ac:dyDescent="0.45">
      <c r="B25" s="12"/>
      <c r="C25" s="8"/>
      <c r="D25" s="8"/>
      <c r="E25" s="8"/>
      <c r="F25" s="8"/>
      <c r="G25" s="8"/>
      <c r="H25" s="8"/>
      <c r="I25" s="8"/>
      <c r="J25" s="8"/>
      <c r="K25" s="8"/>
      <c r="L25" s="9"/>
    </row>
    <row r="26" spans="2:12" x14ac:dyDescent="0.45">
      <c r="B26" s="12"/>
      <c r="C26" s="8"/>
      <c r="D26" s="8"/>
      <c r="E26" s="8"/>
      <c r="F26" s="8"/>
      <c r="G26" s="8"/>
      <c r="H26" s="8"/>
      <c r="I26" s="8"/>
      <c r="J26" s="8"/>
      <c r="K26" s="8"/>
      <c r="L26" s="9"/>
    </row>
    <row r="27" spans="2:12" x14ac:dyDescent="0.45">
      <c r="B27" s="12"/>
      <c r="C27" s="8"/>
      <c r="D27" s="8"/>
      <c r="E27" s="8"/>
      <c r="F27" s="8"/>
      <c r="G27" s="8"/>
      <c r="H27" s="8"/>
      <c r="I27" s="8"/>
      <c r="J27" s="8"/>
      <c r="K27" s="8"/>
      <c r="L27" s="9"/>
    </row>
    <row r="28" spans="2:12" x14ac:dyDescent="0.45">
      <c r="B28" s="12"/>
      <c r="C28" s="8"/>
      <c r="D28" s="8"/>
      <c r="E28" s="8"/>
      <c r="F28" s="8"/>
      <c r="G28" s="8"/>
      <c r="H28" s="8"/>
      <c r="I28" s="8"/>
      <c r="J28" s="8"/>
      <c r="K28" s="8"/>
      <c r="L28" s="9"/>
    </row>
    <row r="29" spans="2:12" x14ac:dyDescent="0.45">
      <c r="B29" s="12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2:12" x14ac:dyDescent="0.45">
      <c r="B30" s="12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2:12" x14ac:dyDescent="0.45">
      <c r="B31" s="12"/>
      <c r="C31" s="8"/>
      <c r="D31" s="8"/>
      <c r="E31" s="8"/>
      <c r="F31" s="8"/>
      <c r="G31" s="8"/>
      <c r="H31" s="8"/>
      <c r="I31" s="8"/>
      <c r="J31" s="8"/>
      <c r="K31" s="8"/>
      <c r="L31" s="9"/>
    </row>
    <row r="32" spans="2:12" x14ac:dyDescent="0.45">
      <c r="B32" s="12"/>
      <c r="C32" s="8"/>
      <c r="D32" s="8"/>
      <c r="E32" s="8"/>
      <c r="F32" s="8"/>
      <c r="G32" s="8"/>
      <c r="H32" s="8"/>
      <c r="I32" s="8"/>
      <c r="J32" s="8"/>
      <c r="K32" s="8"/>
      <c r="L32" s="9"/>
    </row>
    <row r="33" spans="2:12" x14ac:dyDescent="0.45">
      <c r="B33" s="12"/>
      <c r="C33" s="8"/>
      <c r="D33" s="8"/>
      <c r="E33" s="8"/>
      <c r="F33" s="8"/>
      <c r="G33" s="8"/>
      <c r="H33" s="8"/>
      <c r="I33" s="8"/>
      <c r="J33" s="8"/>
      <c r="K33" s="8"/>
      <c r="L33" s="9"/>
    </row>
    <row r="34" spans="2:12" ht="14.65" thickBot="1" x14ac:dyDescent="0.5">
      <c r="B34" s="13"/>
      <c r="C34" s="10"/>
      <c r="D34" s="10"/>
      <c r="E34" s="10"/>
      <c r="F34" s="10"/>
      <c r="G34" s="10"/>
      <c r="H34" s="10"/>
      <c r="I34" s="10"/>
      <c r="J34" s="10"/>
      <c r="K34" s="10"/>
      <c r="L34" s="11"/>
    </row>
  </sheetData>
  <autoFilter ref="C6:K6" xr:uid="{00000000-0009-0000-0000-000001000000}"/>
  <sortState xmlns:xlrd2="http://schemas.microsoft.com/office/spreadsheetml/2017/richdata2" ref="C7:K11">
    <sortCondition descending="1" ref="K7"/>
  </sortState>
  <mergeCells count="1">
    <mergeCell ref="B2:L2"/>
  </mergeCells>
  <conditionalFormatting sqref="C7:K11">
    <cfRule type="expression" dxfId="0" priority="3">
      <formula>$D7=fav</formula>
    </cfRule>
  </conditionalFormatting>
  <dataValidations disablePrompts="1" count="1">
    <dataValidation type="list" allowBlank="1" showInputMessage="1" showErrorMessage="1" sqref="D8" xr:uid="{00000000-0002-0000-0100-000000000000}">
      <formula1>PlayerList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locked="0" defaultSize="0" autoLine="0" autoPict="0">
                <anchor moveWithCells="1">
                  <from>
                    <xdr:col>8</xdr:col>
                    <xdr:colOff>490538</xdr:colOff>
                    <xdr:row>2</xdr:row>
                    <xdr:rowOff>104775</xdr:rowOff>
                  </from>
                  <to>
                    <xdr:col>10</xdr:col>
                    <xdr:colOff>757238</xdr:colOff>
                    <xdr:row>4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K54"/>
  <sheetViews>
    <sheetView workbookViewId="0">
      <selection activeCell="G4" sqref="G4:H10"/>
    </sheetView>
  </sheetViews>
  <sheetFormatPr defaultRowHeight="14.25" x14ac:dyDescent="0.45"/>
  <cols>
    <col min="2" max="2" width="10.796875" customWidth="1"/>
    <col min="3" max="3" width="12.59765625" style="51" customWidth="1"/>
    <col min="4" max="4" width="9.06640625" style="5"/>
    <col min="5" max="6" width="15.06640625" bestFit="1" customWidth="1"/>
    <col min="10" max="11" width="9" hidden="1" customWidth="1"/>
    <col min="13" max="13" width="18.59765625" customWidth="1"/>
  </cols>
  <sheetData>
    <row r="1" spans="1:11" x14ac:dyDescent="0.45">
      <c r="A1" t="str" cm="1">
        <f t="array" aca="1" ref="A1" ca="1">MID(CELL("filename",A1),FIND("]",CELL("filename",A1))+1,255)</f>
        <v>Name01</v>
      </c>
    </row>
    <row r="3" spans="1:11" x14ac:dyDescent="0.45">
      <c r="A3" s="2" t="s">
        <v>71</v>
      </c>
      <c r="B3" s="2" t="s">
        <v>74</v>
      </c>
      <c r="C3" s="61" t="s">
        <v>69</v>
      </c>
      <c r="D3" s="63" t="s">
        <v>104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103</v>
      </c>
      <c r="J3" s="17" t="s">
        <v>9</v>
      </c>
      <c r="K3" s="17" t="s">
        <v>14</v>
      </c>
    </row>
    <row r="4" spans="1:11" x14ac:dyDescent="0.45">
      <c r="A4" s="1">
        <f>Schedule!A4</f>
        <v>1</v>
      </c>
      <c r="B4" s="1" t="str">
        <f>Schedule!B4</f>
        <v>Munich</v>
      </c>
      <c r="C4" s="62">
        <f>Schedule!C4</f>
        <v>45457</v>
      </c>
      <c r="D4" s="73" t="str">
        <f>Schedule!D4</f>
        <v>Group</v>
      </c>
      <c r="E4" s="1" t="str">
        <f>Schedule!E4</f>
        <v>Germany</v>
      </c>
      <c r="F4" s="1" t="str">
        <f>Schedule!F4</f>
        <v>Scotland</v>
      </c>
      <c r="G4" s="3"/>
      <c r="H4" s="3"/>
      <c r="I4" s="42">
        <f>IFERROR(IF(OR(J4=FALSE,Schedule!I4=FALSE),0,IF(AND(G4=Schedule!G4,H4=Schedule!H4),3,IF(K4=Schedule!J4,1,0))),0)</f>
        <v>0</v>
      </c>
      <c r="J4" s="42" t="b">
        <f>NOT(OR(ISBLANK(G4),ISBLANK(H4)))</f>
        <v>0</v>
      </c>
      <c r="K4" s="42">
        <f>IF(J4=FALSE,0,IF(G4&gt;H4,1,IF(H4&gt;G4,2,3)))</f>
        <v>0</v>
      </c>
    </row>
    <row r="5" spans="1:11" x14ac:dyDescent="0.45">
      <c r="A5" s="1">
        <f>Schedule!A5</f>
        <v>2</v>
      </c>
      <c r="B5" s="1" t="str">
        <f>Schedule!B5</f>
        <v>Cologne</v>
      </c>
      <c r="C5" s="62">
        <f>Schedule!C5</f>
        <v>45458</v>
      </c>
      <c r="D5" s="73" t="str">
        <f>Schedule!D5</f>
        <v>Group</v>
      </c>
      <c r="E5" s="1" t="str">
        <f>Schedule!E5</f>
        <v>Hungary</v>
      </c>
      <c r="F5" s="1" t="str">
        <f>Schedule!F5</f>
        <v>Switzerland</v>
      </c>
      <c r="G5" s="3"/>
      <c r="H5" s="3"/>
      <c r="I5" s="42">
        <f>IFERROR(IF(OR(J5=FALSE,Schedule!I5=FALSE),0,IF(AND(G5=Schedule!G5,H5=Schedule!H5),3,IF(K5=Schedule!J5,1,0))),0)</f>
        <v>0</v>
      </c>
      <c r="J5" s="42" t="b">
        <f t="shared" ref="J5:J54" si="0">NOT(OR(ISBLANK(G5),ISBLANK(H5)))</f>
        <v>0</v>
      </c>
      <c r="K5" s="42">
        <f t="shared" ref="K5:K54" si="1">IF(J5=FALSE,0,IF(G5&gt;H5,1,IF(H5&gt;G5,2,3)))</f>
        <v>0</v>
      </c>
    </row>
    <row r="6" spans="1:11" x14ac:dyDescent="0.45">
      <c r="A6" s="1">
        <f>Schedule!A6</f>
        <v>3</v>
      </c>
      <c r="B6" s="1" t="str">
        <f>Schedule!B6</f>
        <v>Berlin</v>
      </c>
      <c r="C6" s="62">
        <f>Schedule!C6</f>
        <v>45458</v>
      </c>
      <c r="D6" s="73" t="str">
        <f>Schedule!D6</f>
        <v>Group</v>
      </c>
      <c r="E6" s="1" t="str">
        <f>Schedule!E6</f>
        <v>Spain</v>
      </c>
      <c r="F6" s="1" t="str">
        <f>Schedule!F6</f>
        <v>Croatia</v>
      </c>
      <c r="G6" s="3"/>
      <c r="H6" s="3"/>
      <c r="I6" s="42">
        <f>IFERROR(IF(OR(J6=FALSE,Schedule!I6=FALSE),0,IF(AND(G6=Schedule!G6,H6=Schedule!H6),3,IF(K6=Schedule!J6,1,0))),0)</f>
        <v>0</v>
      </c>
      <c r="J6" s="42" t="b">
        <f t="shared" si="0"/>
        <v>0</v>
      </c>
      <c r="K6" s="42">
        <f t="shared" si="1"/>
        <v>0</v>
      </c>
    </row>
    <row r="7" spans="1:11" x14ac:dyDescent="0.45">
      <c r="A7" s="1">
        <f>Schedule!A7</f>
        <v>4</v>
      </c>
      <c r="B7" s="1" t="str">
        <f>Schedule!B7</f>
        <v>Dortmund</v>
      </c>
      <c r="C7" s="62">
        <f>Schedule!C7</f>
        <v>45458</v>
      </c>
      <c r="D7" s="73" t="str">
        <f>Schedule!D7</f>
        <v>Group</v>
      </c>
      <c r="E7" s="1" t="str">
        <f>Schedule!E7</f>
        <v>Italy</v>
      </c>
      <c r="F7" s="1" t="str">
        <f>Schedule!F7</f>
        <v>Albania</v>
      </c>
      <c r="G7" s="3"/>
      <c r="H7" s="3"/>
      <c r="I7" s="42">
        <f>IFERROR(IF(OR(J7=FALSE,Schedule!I7=FALSE),0,IF(AND(G7=Schedule!G7,H7=Schedule!H7),3,IF(K7=Schedule!J7,1,0))),0)</f>
        <v>0</v>
      </c>
      <c r="J7" s="42" t="b">
        <f t="shared" si="0"/>
        <v>0</v>
      </c>
      <c r="K7" s="42">
        <f t="shared" si="1"/>
        <v>0</v>
      </c>
    </row>
    <row r="8" spans="1:11" x14ac:dyDescent="0.45">
      <c r="A8" s="1">
        <f>Schedule!A8</f>
        <v>5</v>
      </c>
      <c r="B8" s="1" t="str">
        <f>Schedule!B8</f>
        <v>Hamburg</v>
      </c>
      <c r="C8" s="62">
        <f>Schedule!C8</f>
        <v>45459</v>
      </c>
      <c r="D8" s="73" t="str">
        <f>Schedule!D8</f>
        <v>Group</v>
      </c>
      <c r="E8" s="1" t="str">
        <f>Schedule!E8</f>
        <v>Poland</v>
      </c>
      <c r="F8" s="1" t="str">
        <f>Schedule!F8</f>
        <v>Holland</v>
      </c>
      <c r="G8" s="3"/>
      <c r="H8" s="3"/>
      <c r="I8" s="42">
        <f>IFERROR(IF(OR(J8=FALSE,Schedule!I8=FALSE),0,IF(AND(G8=Schedule!G8,H8=Schedule!H8),3,IF(K8=Schedule!J8,1,0))),0)</f>
        <v>0</v>
      </c>
      <c r="J8" s="42" t="b">
        <f t="shared" si="0"/>
        <v>0</v>
      </c>
      <c r="K8" s="42">
        <f t="shared" si="1"/>
        <v>0</v>
      </c>
    </row>
    <row r="9" spans="1:11" x14ac:dyDescent="0.45">
      <c r="A9" s="1">
        <f>Schedule!A9</f>
        <v>6</v>
      </c>
      <c r="B9" s="1" t="str">
        <f>Schedule!B9</f>
        <v>Stuttgart</v>
      </c>
      <c r="C9" s="62">
        <f>Schedule!C9</f>
        <v>45459</v>
      </c>
      <c r="D9" s="73" t="str">
        <f>Schedule!D9</f>
        <v>Group</v>
      </c>
      <c r="E9" s="1" t="str">
        <f>Schedule!E9</f>
        <v>Slovenia</v>
      </c>
      <c r="F9" s="1" t="str">
        <f>Schedule!F9</f>
        <v>Denmark</v>
      </c>
      <c r="G9" s="3"/>
      <c r="H9" s="3"/>
      <c r="I9" s="42">
        <f>IFERROR(IF(OR(J9=FALSE,Schedule!I9=FALSE),0,IF(AND(G9=Schedule!G9,H9=Schedule!H9),3,IF(K9=Schedule!J9,1,0))),0)</f>
        <v>0</v>
      </c>
      <c r="J9" s="42" t="b">
        <f t="shared" si="0"/>
        <v>0</v>
      </c>
      <c r="K9" s="42">
        <f t="shared" si="1"/>
        <v>0</v>
      </c>
    </row>
    <row r="10" spans="1:11" x14ac:dyDescent="0.45">
      <c r="A10" s="1">
        <f>Schedule!A10</f>
        <v>7</v>
      </c>
      <c r="B10" s="1" t="str">
        <f>Schedule!B10</f>
        <v>Gelsenkirchen</v>
      </c>
      <c r="C10" s="62">
        <f>Schedule!C10</f>
        <v>45459</v>
      </c>
      <c r="D10" s="73" t="str">
        <f>Schedule!D10</f>
        <v>Group</v>
      </c>
      <c r="E10" s="1" t="str">
        <f>Schedule!E10</f>
        <v>Serbia</v>
      </c>
      <c r="F10" s="1" t="str">
        <f>Schedule!F10</f>
        <v>England</v>
      </c>
      <c r="G10" s="3"/>
      <c r="H10" s="3"/>
      <c r="I10" s="42">
        <f>IFERROR(IF(OR(J10=FALSE,Schedule!I10=FALSE),0,IF(AND(G10=Schedule!G10,H10=Schedule!H10),3,IF(K10=Schedule!J10,1,0))),0)</f>
        <v>0</v>
      </c>
      <c r="J10" s="42" t="b">
        <f t="shared" si="0"/>
        <v>0</v>
      </c>
      <c r="K10" s="42">
        <f t="shared" si="1"/>
        <v>0</v>
      </c>
    </row>
    <row r="11" spans="1:11" x14ac:dyDescent="0.45">
      <c r="A11" s="1">
        <f>Schedule!A11</f>
        <v>8</v>
      </c>
      <c r="B11" s="1" t="str">
        <f>Schedule!B11</f>
        <v>Munich</v>
      </c>
      <c r="C11" s="62">
        <f>Schedule!C11</f>
        <v>45460</v>
      </c>
      <c r="D11" s="73" t="str">
        <f>Schedule!D11</f>
        <v>Group</v>
      </c>
      <c r="E11" s="1" t="str">
        <f>Schedule!E11</f>
        <v>Romania</v>
      </c>
      <c r="F11" s="1" t="str">
        <f>Schedule!F11</f>
        <v>Ukraina</v>
      </c>
      <c r="G11" s="3"/>
      <c r="H11" s="3"/>
      <c r="I11" s="42">
        <f>IFERROR(IF(OR(J11=FALSE,Schedule!I11=FALSE),0,IF(AND(G11=Schedule!G11,H11=Schedule!H11),3,IF(K11=Schedule!J11,1,0))),0)</f>
        <v>0</v>
      </c>
      <c r="J11" s="42" t="b">
        <f t="shared" si="0"/>
        <v>0</v>
      </c>
      <c r="K11" s="42">
        <f t="shared" si="1"/>
        <v>0</v>
      </c>
    </row>
    <row r="12" spans="1:11" x14ac:dyDescent="0.45">
      <c r="A12" s="1">
        <f>Schedule!A12</f>
        <v>9</v>
      </c>
      <c r="B12" s="1" t="str">
        <f>Schedule!B12</f>
        <v>Frankfurt</v>
      </c>
      <c r="C12" s="62">
        <f>Schedule!C12</f>
        <v>45460</v>
      </c>
      <c r="D12" s="73" t="str">
        <f>Schedule!D12</f>
        <v>Group</v>
      </c>
      <c r="E12" s="1" t="str">
        <f>Schedule!E12</f>
        <v>Belgium</v>
      </c>
      <c r="F12" s="1" t="str">
        <f>Schedule!F12</f>
        <v>Slovakia</v>
      </c>
      <c r="G12" s="3"/>
      <c r="H12" s="3"/>
      <c r="I12" s="42">
        <f>IFERROR(IF(OR(J12=FALSE,Schedule!I12=FALSE),0,IF(AND(G12=Schedule!G12,H12=Schedule!H12),3,IF(K12=Schedule!J12,1,0))),0)</f>
        <v>0</v>
      </c>
      <c r="J12" s="42" t="b">
        <f t="shared" si="0"/>
        <v>0</v>
      </c>
      <c r="K12" s="42">
        <f t="shared" si="1"/>
        <v>0</v>
      </c>
    </row>
    <row r="13" spans="1:11" x14ac:dyDescent="0.45">
      <c r="A13" s="1">
        <f>Schedule!A13</f>
        <v>10</v>
      </c>
      <c r="B13" s="1" t="str">
        <f>Schedule!B13</f>
        <v>Duesseldorf</v>
      </c>
      <c r="C13" s="62">
        <f>Schedule!C13</f>
        <v>45460</v>
      </c>
      <c r="D13" s="73" t="str">
        <f>Schedule!D13</f>
        <v>Group</v>
      </c>
      <c r="E13" s="1" t="str">
        <f>Schedule!E13</f>
        <v>Austria</v>
      </c>
      <c r="F13" s="1" t="str">
        <f>Schedule!F13</f>
        <v>France</v>
      </c>
      <c r="G13" s="3"/>
      <c r="H13" s="3"/>
      <c r="I13" s="42">
        <f>IFERROR(IF(OR(J13=FALSE,Schedule!I13=FALSE),0,IF(AND(G13=Schedule!G13,H13=Schedule!H13),3,IF(K13=Schedule!J13,1,0))),0)</f>
        <v>0</v>
      </c>
      <c r="J13" s="42" t="b">
        <f t="shared" si="0"/>
        <v>0</v>
      </c>
      <c r="K13" s="42">
        <f t="shared" si="1"/>
        <v>0</v>
      </c>
    </row>
    <row r="14" spans="1:11" x14ac:dyDescent="0.45">
      <c r="A14" s="1">
        <f>Schedule!A14</f>
        <v>11</v>
      </c>
      <c r="B14" s="1" t="str">
        <f>Schedule!B14</f>
        <v>Dortmund</v>
      </c>
      <c r="C14" s="62">
        <f>Schedule!C14</f>
        <v>45461</v>
      </c>
      <c r="D14" s="73" t="str">
        <f>Schedule!D14</f>
        <v>Group</v>
      </c>
      <c r="E14" s="1" t="str">
        <f>Schedule!E14</f>
        <v>Turkey</v>
      </c>
      <c r="F14" s="1" t="str">
        <f>Schedule!F14</f>
        <v>Georgia</v>
      </c>
      <c r="G14" s="3"/>
      <c r="H14" s="3"/>
      <c r="I14" s="42">
        <f>IFERROR(IF(OR(J14=FALSE,Schedule!I14=FALSE),0,IF(AND(G14=Schedule!G14,H14=Schedule!H14),3,IF(K14=Schedule!J14,1,0))),0)</f>
        <v>0</v>
      </c>
      <c r="J14" s="42" t="b">
        <f t="shared" si="0"/>
        <v>0</v>
      </c>
      <c r="K14" s="42">
        <f t="shared" si="1"/>
        <v>0</v>
      </c>
    </row>
    <row r="15" spans="1:11" x14ac:dyDescent="0.45">
      <c r="A15" s="1">
        <f>Schedule!A15</f>
        <v>12</v>
      </c>
      <c r="B15" s="1" t="str">
        <f>Schedule!B15</f>
        <v>Leipzig</v>
      </c>
      <c r="C15" s="62">
        <f>Schedule!C15</f>
        <v>45461</v>
      </c>
      <c r="D15" s="73" t="str">
        <f>Schedule!D15</f>
        <v>Group</v>
      </c>
      <c r="E15" s="1" t="str">
        <f>Schedule!E15</f>
        <v>Portugal</v>
      </c>
      <c r="F15" s="1" t="str">
        <f>Schedule!F15</f>
        <v>Czech Republic</v>
      </c>
      <c r="G15" s="3"/>
      <c r="H15" s="3"/>
      <c r="I15" s="42">
        <f>IFERROR(IF(OR(J15=FALSE,Schedule!I15=FALSE),0,IF(AND(G15=Schedule!G15,H15=Schedule!H15),3,IF(K15=Schedule!J15,1,0))),0)</f>
        <v>0</v>
      </c>
      <c r="J15" s="42" t="b">
        <f t="shared" si="0"/>
        <v>0</v>
      </c>
      <c r="K15" s="42">
        <f t="shared" si="1"/>
        <v>0</v>
      </c>
    </row>
    <row r="16" spans="1:11" x14ac:dyDescent="0.45">
      <c r="A16" s="1">
        <f>Schedule!A16</f>
        <v>13</v>
      </c>
      <c r="B16" s="1" t="str">
        <f>Schedule!B16</f>
        <v>Hamburg</v>
      </c>
      <c r="C16" s="62">
        <f>Schedule!C16</f>
        <v>45462</v>
      </c>
      <c r="D16" s="73" t="str">
        <f>Schedule!D16</f>
        <v>Group</v>
      </c>
      <c r="E16" s="1" t="str">
        <f>Schedule!E16</f>
        <v>Croatia</v>
      </c>
      <c r="F16" s="1" t="str">
        <f>Schedule!F16</f>
        <v>Albania</v>
      </c>
      <c r="G16" s="3"/>
      <c r="H16" s="3"/>
      <c r="I16" s="42">
        <f>IFERROR(IF(OR(J16=FALSE,Schedule!I16=FALSE),0,IF(AND(G16=Schedule!G16,H16=Schedule!H16),3,IF(K16=Schedule!J16,1,0))),0)</f>
        <v>0</v>
      </c>
      <c r="J16" s="42" t="b">
        <f t="shared" si="0"/>
        <v>0</v>
      </c>
      <c r="K16" s="42">
        <f t="shared" si="1"/>
        <v>0</v>
      </c>
    </row>
    <row r="17" spans="1:11" x14ac:dyDescent="0.45">
      <c r="A17" s="1">
        <f>Schedule!A17</f>
        <v>14</v>
      </c>
      <c r="B17" s="1" t="str">
        <f>Schedule!B17</f>
        <v>Stuttgart</v>
      </c>
      <c r="C17" s="62">
        <f>Schedule!C17</f>
        <v>45462</v>
      </c>
      <c r="D17" s="73" t="str">
        <f>Schedule!D17</f>
        <v>Group</v>
      </c>
      <c r="E17" s="1" t="str">
        <f>Schedule!E17</f>
        <v>Germany</v>
      </c>
      <c r="F17" s="1" t="str">
        <f>Schedule!F17</f>
        <v>Hungary</v>
      </c>
      <c r="G17" s="3"/>
      <c r="H17" s="3"/>
      <c r="I17" s="42">
        <f>IFERROR(IF(OR(J17=FALSE,Schedule!I17=FALSE),0,IF(AND(G17=Schedule!G17,H17=Schedule!H17),3,IF(K17=Schedule!J17,1,0))),0)</f>
        <v>0</v>
      </c>
      <c r="J17" s="42" t="b">
        <f t="shared" si="0"/>
        <v>0</v>
      </c>
      <c r="K17" s="42">
        <f t="shared" si="1"/>
        <v>0</v>
      </c>
    </row>
    <row r="18" spans="1:11" x14ac:dyDescent="0.45">
      <c r="A18" s="1">
        <f>Schedule!A18</f>
        <v>15</v>
      </c>
      <c r="B18" s="1" t="str">
        <f>Schedule!B18</f>
        <v>Cologne</v>
      </c>
      <c r="C18" s="62">
        <f>Schedule!C18</f>
        <v>45462</v>
      </c>
      <c r="D18" s="73" t="str">
        <f>Schedule!D18</f>
        <v>Group</v>
      </c>
      <c r="E18" s="1" t="str">
        <f>Schedule!E18</f>
        <v>Scotland</v>
      </c>
      <c r="F18" s="1" t="str">
        <f>Schedule!F18</f>
        <v>Switzerland</v>
      </c>
      <c r="G18" s="3"/>
      <c r="H18" s="3"/>
      <c r="I18" s="42">
        <f>IFERROR(IF(OR(J18=FALSE,Schedule!I18=FALSE),0,IF(AND(G18=Schedule!G18,H18=Schedule!H18),3,IF(K18=Schedule!J18,1,0))),0)</f>
        <v>0</v>
      </c>
      <c r="J18" s="42" t="b">
        <f t="shared" si="0"/>
        <v>0</v>
      </c>
      <c r="K18" s="42">
        <f t="shared" si="1"/>
        <v>0</v>
      </c>
    </row>
    <row r="19" spans="1:11" x14ac:dyDescent="0.45">
      <c r="A19" s="1">
        <f>Schedule!A19</f>
        <v>16</v>
      </c>
      <c r="B19" s="1" t="str">
        <f>Schedule!B19</f>
        <v>Munich</v>
      </c>
      <c r="C19" s="62">
        <f>Schedule!C19</f>
        <v>45463</v>
      </c>
      <c r="D19" s="73" t="str">
        <f>Schedule!D19</f>
        <v>Group</v>
      </c>
      <c r="E19" s="1" t="str">
        <f>Schedule!E19</f>
        <v>Slovenia</v>
      </c>
      <c r="F19" s="1" t="str">
        <f>Schedule!F19</f>
        <v>Serbia</v>
      </c>
      <c r="G19" s="3"/>
      <c r="H19" s="3"/>
      <c r="I19" s="42">
        <f>IFERROR(IF(OR(J19=FALSE,Schedule!I19=FALSE),0,IF(AND(G19=Schedule!G19,H19=Schedule!H19),3,IF(K19=Schedule!J19,1,0))),0)</f>
        <v>0</v>
      </c>
      <c r="J19" s="42" t="b">
        <f t="shared" si="0"/>
        <v>0</v>
      </c>
      <c r="K19" s="42">
        <f t="shared" si="1"/>
        <v>0</v>
      </c>
    </row>
    <row r="20" spans="1:11" x14ac:dyDescent="0.45">
      <c r="A20" s="1">
        <f>Schedule!A20</f>
        <v>17</v>
      </c>
      <c r="B20" s="1" t="str">
        <f>Schedule!B20</f>
        <v>Frankfurt</v>
      </c>
      <c r="C20" s="62">
        <f>Schedule!C20</f>
        <v>45463</v>
      </c>
      <c r="D20" s="73" t="str">
        <f>Schedule!D20</f>
        <v>Group</v>
      </c>
      <c r="E20" s="1" t="str">
        <f>Schedule!E20</f>
        <v>Denmark</v>
      </c>
      <c r="F20" s="1" t="str">
        <f>Schedule!F20</f>
        <v>England</v>
      </c>
      <c r="G20" s="3"/>
      <c r="H20" s="3"/>
      <c r="I20" s="42">
        <f>IFERROR(IF(OR(J20=FALSE,Schedule!I20=FALSE),0,IF(AND(G20=Schedule!G20,H20=Schedule!H20),3,IF(K20=Schedule!J20,1,0))),0)</f>
        <v>0</v>
      </c>
      <c r="J20" s="42" t="b">
        <f t="shared" si="0"/>
        <v>0</v>
      </c>
      <c r="K20" s="42">
        <f t="shared" si="1"/>
        <v>0</v>
      </c>
    </row>
    <row r="21" spans="1:11" x14ac:dyDescent="0.45">
      <c r="A21" s="1">
        <f>Schedule!A21</f>
        <v>18</v>
      </c>
      <c r="B21" s="1" t="str">
        <f>Schedule!B21</f>
        <v>Gelsenkirchen</v>
      </c>
      <c r="C21" s="62">
        <f>Schedule!C21</f>
        <v>45463</v>
      </c>
      <c r="D21" s="73" t="str">
        <f>Schedule!D21</f>
        <v>Group</v>
      </c>
      <c r="E21" s="1" t="str">
        <f>Schedule!E21</f>
        <v>Spain</v>
      </c>
      <c r="F21" s="1" t="str">
        <f>Schedule!F21</f>
        <v>Italy</v>
      </c>
      <c r="G21" s="3"/>
      <c r="H21" s="3"/>
      <c r="I21" s="42">
        <f>IFERROR(IF(OR(J21=FALSE,Schedule!I21=FALSE),0,IF(AND(G21=Schedule!G21,H21=Schedule!H21),3,IF(K21=Schedule!J21,1,0))),0)</f>
        <v>0</v>
      </c>
      <c r="J21" s="42" t="b">
        <f t="shared" si="0"/>
        <v>0</v>
      </c>
      <c r="K21" s="42">
        <f t="shared" si="1"/>
        <v>0</v>
      </c>
    </row>
    <row r="22" spans="1:11" x14ac:dyDescent="0.45">
      <c r="A22" s="1">
        <f>Schedule!A22</f>
        <v>19</v>
      </c>
      <c r="B22" s="1" t="str">
        <f>Schedule!B22</f>
        <v>Duesseldorf</v>
      </c>
      <c r="C22" s="62">
        <f>Schedule!C22</f>
        <v>45464</v>
      </c>
      <c r="D22" s="73" t="str">
        <f>Schedule!D22</f>
        <v>Group</v>
      </c>
      <c r="E22" s="1" t="str">
        <f>Schedule!E22</f>
        <v>Slovakia</v>
      </c>
      <c r="F22" s="1" t="str">
        <f>Schedule!F22</f>
        <v>Ukraina</v>
      </c>
      <c r="G22" s="3"/>
      <c r="H22" s="3"/>
      <c r="I22" s="42">
        <f>IFERROR(IF(OR(J22=FALSE,Schedule!I22=FALSE),0,IF(AND(G22=Schedule!G22,H22=Schedule!H22),3,IF(K22=Schedule!J22,1,0))),0)</f>
        <v>0</v>
      </c>
      <c r="J22" s="42" t="b">
        <f t="shared" si="0"/>
        <v>0</v>
      </c>
      <c r="K22" s="42">
        <f t="shared" si="1"/>
        <v>0</v>
      </c>
    </row>
    <row r="23" spans="1:11" x14ac:dyDescent="0.45">
      <c r="A23" s="1">
        <f>Schedule!A23</f>
        <v>20</v>
      </c>
      <c r="B23" s="1" t="str">
        <f>Schedule!B23</f>
        <v>Berlin</v>
      </c>
      <c r="C23" s="62">
        <f>Schedule!C23</f>
        <v>45464</v>
      </c>
      <c r="D23" s="73" t="str">
        <f>Schedule!D23</f>
        <v>Group</v>
      </c>
      <c r="E23" s="1" t="str">
        <f>Schedule!E23</f>
        <v>Poland</v>
      </c>
      <c r="F23" s="1" t="str">
        <f>Schedule!F23</f>
        <v>Austria</v>
      </c>
      <c r="G23" s="3"/>
      <c r="H23" s="3"/>
      <c r="I23" s="42">
        <f>IFERROR(IF(OR(J23=FALSE,Schedule!I23=FALSE),0,IF(AND(G23=Schedule!G23,H23=Schedule!H23),3,IF(K23=Schedule!J23,1,0))),0)</f>
        <v>0</v>
      </c>
      <c r="J23" s="42" t="b">
        <f t="shared" si="0"/>
        <v>0</v>
      </c>
      <c r="K23" s="42">
        <f t="shared" si="1"/>
        <v>0</v>
      </c>
    </row>
    <row r="24" spans="1:11" x14ac:dyDescent="0.45">
      <c r="A24" s="1">
        <f>Schedule!A24</f>
        <v>21</v>
      </c>
      <c r="B24" s="1" t="str">
        <f>Schedule!B24</f>
        <v>Leipzig</v>
      </c>
      <c r="C24" s="62">
        <f>Schedule!C24</f>
        <v>45464</v>
      </c>
      <c r="D24" s="73" t="str">
        <f>Schedule!D24</f>
        <v>Group</v>
      </c>
      <c r="E24" s="1" t="str">
        <f>Schedule!E24</f>
        <v>Holland</v>
      </c>
      <c r="F24" s="1" t="str">
        <f>Schedule!F24</f>
        <v>France</v>
      </c>
      <c r="G24" s="3"/>
      <c r="H24" s="3"/>
      <c r="I24" s="42">
        <f>IFERROR(IF(OR(J24=FALSE,Schedule!I24=FALSE),0,IF(AND(G24=Schedule!G24,H24=Schedule!H24),3,IF(K24=Schedule!J24,1,0))),0)</f>
        <v>0</v>
      </c>
      <c r="J24" s="42" t="b">
        <f t="shared" si="0"/>
        <v>0</v>
      </c>
      <c r="K24" s="42">
        <f t="shared" si="1"/>
        <v>0</v>
      </c>
    </row>
    <row r="25" spans="1:11" x14ac:dyDescent="0.45">
      <c r="A25" s="1">
        <f>Schedule!A25</f>
        <v>22</v>
      </c>
      <c r="B25" s="1" t="str">
        <f>Schedule!B25</f>
        <v>Hamburg</v>
      </c>
      <c r="C25" s="62">
        <f>Schedule!C25</f>
        <v>45465</v>
      </c>
      <c r="D25" s="73" t="str">
        <f>Schedule!D25</f>
        <v>Group</v>
      </c>
      <c r="E25" s="1" t="str">
        <f>Schedule!E25</f>
        <v>Georgia</v>
      </c>
      <c r="F25" s="1" t="str">
        <f>Schedule!F25</f>
        <v>Czech Republic</v>
      </c>
      <c r="G25" s="3"/>
      <c r="H25" s="3"/>
      <c r="I25" s="42">
        <f>IFERROR(IF(OR(J25=FALSE,Schedule!I25=FALSE),0,IF(AND(G25=Schedule!G25,H25=Schedule!H25),3,IF(K25=Schedule!J25,1,0))),0)</f>
        <v>0</v>
      </c>
      <c r="J25" s="42" t="b">
        <f t="shared" si="0"/>
        <v>0</v>
      </c>
      <c r="K25" s="42">
        <f t="shared" si="1"/>
        <v>0</v>
      </c>
    </row>
    <row r="26" spans="1:11" x14ac:dyDescent="0.45">
      <c r="A26" s="1">
        <f>Schedule!A26</f>
        <v>23</v>
      </c>
      <c r="B26" s="1" t="str">
        <f>Schedule!B26</f>
        <v>Dortmund</v>
      </c>
      <c r="C26" s="62">
        <f>Schedule!C26</f>
        <v>45465</v>
      </c>
      <c r="D26" s="73" t="str">
        <f>Schedule!D26</f>
        <v>Group</v>
      </c>
      <c r="E26" s="1" t="str">
        <f>Schedule!E26</f>
        <v>Turkey</v>
      </c>
      <c r="F26" s="1" t="str">
        <f>Schedule!F26</f>
        <v>Portugal</v>
      </c>
      <c r="G26" s="3"/>
      <c r="H26" s="3"/>
      <c r="I26" s="42">
        <f>IFERROR(IF(OR(J26=FALSE,Schedule!I26=FALSE),0,IF(AND(G26=Schedule!G26,H26=Schedule!H26),3,IF(K26=Schedule!J26,1,0))),0)</f>
        <v>0</v>
      </c>
      <c r="J26" s="42" t="b">
        <f t="shared" si="0"/>
        <v>0</v>
      </c>
      <c r="K26" s="42">
        <f t="shared" si="1"/>
        <v>0</v>
      </c>
    </row>
    <row r="27" spans="1:11" x14ac:dyDescent="0.45">
      <c r="A27" s="1">
        <f>Schedule!A27</f>
        <v>24</v>
      </c>
      <c r="B27" s="1" t="str">
        <f>Schedule!B27</f>
        <v>Cologne</v>
      </c>
      <c r="C27" s="62">
        <f>Schedule!C27</f>
        <v>45465</v>
      </c>
      <c r="D27" s="73" t="str">
        <f>Schedule!D27</f>
        <v>Group</v>
      </c>
      <c r="E27" s="1" t="str">
        <f>Schedule!E27</f>
        <v>Belgium</v>
      </c>
      <c r="F27" s="1" t="str">
        <f>Schedule!F27</f>
        <v>Romania</v>
      </c>
      <c r="G27" s="3"/>
      <c r="H27" s="3"/>
      <c r="I27" s="42">
        <f>IFERROR(IF(OR(J27=FALSE,Schedule!I27=FALSE),0,IF(AND(G27=Schedule!G27,H27=Schedule!H27),3,IF(K27=Schedule!J27,1,0))),0)</f>
        <v>0</v>
      </c>
      <c r="J27" s="42" t="b">
        <f t="shared" si="0"/>
        <v>0</v>
      </c>
      <c r="K27" s="42">
        <f t="shared" si="1"/>
        <v>0</v>
      </c>
    </row>
    <row r="28" spans="1:11" x14ac:dyDescent="0.45">
      <c r="A28" s="1">
        <f>Schedule!A28</f>
        <v>25</v>
      </c>
      <c r="B28" s="1" t="str">
        <f>Schedule!B28</f>
        <v>Stuttgart</v>
      </c>
      <c r="C28" s="62">
        <f>Schedule!C28</f>
        <v>45466</v>
      </c>
      <c r="D28" s="73" t="str">
        <f>Schedule!D28</f>
        <v>Group</v>
      </c>
      <c r="E28" s="1" t="str">
        <f>Schedule!E28</f>
        <v>Scotland</v>
      </c>
      <c r="F28" s="1" t="str">
        <f>Schedule!F28</f>
        <v>Hungary</v>
      </c>
      <c r="G28" s="3"/>
      <c r="H28" s="3"/>
      <c r="I28" s="42">
        <f>IFERROR(IF(OR(J28=FALSE,Schedule!I28=FALSE),0,IF(AND(G28=Schedule!G28,H28=Schedule!H28),3,IF(K28=Schedule!J28,1,0))),0)</f>
        <v>0</v>
      </c>
      <c r="J28" s="42" t="b">
        <f t="shared" si="0"/>
        <v>0</v>
      </c>
      <c r="K28" s="42">
        <f t="shared" si="1"/>
        <v>0</v>
      </c>
    </row>
    <row r="29" spans="1:11" x14ac:dyDescent="0.45">
      <c r="A29" s="1">
        <f>Schedule!A29</f>
        <v>26</v>
      </c>
      <c r="B29" s="1" t="str">
        <f>Schedule!B29</f>
        <v>Frankfurt</v>
      </c>
      <c r="C29" s="62">
        <f>Schedule!C29</f>
        <v>45466</v>
      </c>
      <c r="D29" s="73" t="str">
        <f>Schedule!D29</f>
        <v>Group</v>
      </c>
      <c r="E29" s="1" t="str">
        <f>Schedule!E29</f>
        <v>Switzerland</v>
      </c>
      <c r="F29" s="1" t="str">
        <f>Schedule!F29</f>
        <v>Germany</v>
      </c>
      <c r="G29" s="3"/>
      <c r="H29" s="3"/>
      <c r="I29" s="42">
        <f>IFERROR(IF(OR(J29=FALSE,Schedule!I29=FALSE),0,IF(AND(G29=Schedule!G29,H29=Schedule!H29),3,IF(K29=Schedule!J29,1,0))),0)</f>
        <v>0</v>
      </c>
      <c r="J29" s="42" t="b">
        <f t="shared" si="0"/>
        <v>0</v>
      </c>
      <c r="K29" s="42">
        <f t="shared" si="1"/>
        <v>0</v>
      </c>
    </row>
    <row r="30" spans="1:11" x14ac:dyDescent="0.45">
      <c r="A30" s="1">
        <f>Schedule!A30</f>
        <v>27</v>
      </c>
      <c r="B30" s="1" t="str">
        <f>Schedule!B30</f>
        <v>Duesseldorf</v>
      </c>
      <c r="C30" s="62">
        <f>Schedule!C30</f>
        <v>45467</v>
      </c>
      <c r="D30" s="73" t="str">
        <f>Schedule!D30</f>
        <v>Group</v>
      </c>
      <c r="E30" s="1" t="str">
        <f>Schedule!E30</f>
        <v>Albania</v>
      </c>
      <c r="F30" s="1" t="str">
        <f>Schedule!F30</f>
        <v>Spain</v>
      </c>
      <c r="G30" s="3"/>
      <c r="H30" s="3"/>
      <c r="I30" s="42">
        <f>IFERROR(IF(OR(J30=FALSE,Schedule!I30=FALSE),0,IF(AND(G30=Schedule!G30,H30=Schedule!H30),3,IF(K30=Schedule!J30,1,0))),0)</f>
        <v>0</v>
      </c>
      <c r="J30" s="42" t="b">
        <f t="shared" si="0"/>
        <v>0</v>
      </c>
      <c r="K30" s="42">
        <f t="shared" si="1"/>
        <v>0</v>
      </c>
    </row>
    <row r="31" spans="1:11" x14ac:dyDescent="0.45">
      <c r="A31" s="1">
        <f>Schedule!A31</f>
        <v>28</v>
      </c>
      <c r="B31" s="1" t="str">
        <f>Schedule!B31</f>
        <v>Leipzig</v>
      </c>
      <c r="C31" s="62">
        <f>Schedule!C31</f>
        <v>45467</v>
      </c>
      <c r="D31" s="73" t="str">
        <f>Schedule!D31</f>
        <v>Group</v>
      </c>
      <c r="E31" s="1" t="str">
        <f>Schedule!E31</f>
        <v>Croatia</v>
      </c>
      <c r="F31" s="1" t="str">
        <f>Schedule!F31</f>
        <v>Italy</v>
      </c>
      <c r="G31" s="3"/>
      <c r="H31" s="3"/>
      <c r="I31" s="42">
        <f>IFERROR(IF(OR(J31=FALSE,Schedule!I31=FALSE),0,IF(AND(G31=Schedule!G31,H31=Schedule!H31),3,IF(K31=Schedule!J31,1,0))),0)</f>
        <v>0</v>
      </c>
      <c r="J31" s="42" t="b">
        <f t="shared" si="0"/>
        <v>0</v>
      </c>
      <c r="K31" s="42">
        <f t="shared" si="1"/>
        <v>0</v>
      </c>
    </row>
    <row r="32" spans="1:11" x14ac:dyDescent="0.45">
      <c r="A32" s="1">
        <f>Schedule!A32</f>
        <v>29</v>
      </c>
      <c r="B32" s="1" t="str">
        <f>Schedule!B32</f>
        <v>Dortmund</v>
      </c>
      <c r="C32" s="62">
        <f>Schedule!C32</f>
        <v>45468</v>
      </c>
      <c r="D32" s="73" t="str">
        <f>Schedule!D32</f>
        <v>Group</v>
      </c>
      <c r="E32" s="1" t="str">
        <f>Schedule!E32</f>
        <v>France</v>
      </c>
      <c r="F32" s="1" t="str">
        <f>Schedule!F32</f>
        <v>Poland</v>
      </c>
      <c r="G32" s="3"/>
      <c r="H32" s="3"/>
      <c r="I32" s="42">
        <f>IFERROR(IF(OR(J32=FALSE,Schedule!I32=FALSE),0,IF(AND(G32=Schedule!G32,H32=Schedule!H32),3,IF(K32=Schedule!J32,1,0))),0)</f>
        <v>0</v>
      </c>
      <c r="J32" s="42" t="b">
        <f t="shared" si="0"/>
        <v>0</v>
      </c>
      <c r="K32" s="42">
        <f t="shared" si="1"/>
        <v>0</v>
      </c>
    </row>
    <row r="33" spans="1:11" x14ac:dyDescent="0.45">
      <c r="A33" s="1">
        <f>Schedule!A33</f>
        <v>30</v>
      </c>
      <c r="B33" s="1" t="str">
        <f>Schedule!B33</f>
        <v>Berlin</v>
      </c>
      <c r="C33" s="62">
        <f>Schedule!C33</f>
        <v>45468</v>
      </c>
      <c r="D33" s="73" t="str">
        <f>Schedule!D33</f>
        <v>Group</v>
      </c>
      <c r="E33" s="1" t="str">
        <f>Schedule!E33</f>
        <v>Holland</v>
      </c>
      <c r="F33" s="1" t="str">
        <f>Schedule!F33</f>
        <v>Austria</v>
      </c>
      <c r="G33" s="3"/>
      <c r="H33" s="3"/>
      <c r="I33" s="42">
        <f>IFERROR(IF(OR(J33=FALSE,Schedule!I33=FALSE),0,IF(AND(G33=Schedule!G33,H33=Schedule!H33),3,IF(K33=Schedule!J33,1,0))),0)</f>
        <v>0</v>
      </c>
      <c r="J33" s="42" t="b">
        <f t="shared" si="0"/>
        <v>0</v>
      </c>
      <c r="K33" s="42">
        <f t="shared" si="1"/>
        <v>0</v>
      </c>
    </row>
    <row r="34" spans="1:11" x14ac:dyDescent="0.45">
      <c r="A34" s="1">
        <f>Schedule!A34</f>
        <v>31</v>
      </c>
      <c r="B34" s="1" t="str">
        <f>Schedule!B34</f>
        <v>Cologne</v>
      </c>
      <c r="C34" s="62">
        <f>Schedule!C34</f>
        <v>45468</v>
      </c>
      <c r="D34" s="73" t="str">
        <f>Schedule!D34</f>
        <v>Group</v>
      </c>
      <c r="E34" s="1" t="str">
        <f>Schedule!E34</f>
        <v>England</v>
      </c>
      <c r="F34" s="1" t="str">
        <f>Schedule!F34</f>
        <v>Slovenia</v>
      </c>
      <c r="G34" s="3"/>
      <c r="H34" s="3"/>
      <c r="I34" s="42">
        <f>IFERROR(IF(OR(J34=FALSE,Schedule!I34=FALSE),0,IF(AND(G34=Schedule!G34,H34=Schedule!H34),3,IF(K34=Schedule!J34,1,0))),0)</f>
        <v>0</v>
      </c>
      <c r="J34" s="42" t="b">
        <f t="shared" si="0"/>
        <v>0</v>
      </c>
      <c r="K34" s="42">
        <f t="shared" si="1"/>
        <v>0</v>
      </c>
    </row>
    <row r="35" spans="1:11" x14ac:dyDescent="0.45">
      <c r="A35" s="1">
        <f>Schedule!A35</f>
        <v>32</v>
      </c>
      <c r="B35" s="1" t="str">
        <f>Schedule!B35</f>
        <v>Munich</v>
      </c>
      <c r="C35" s="62">
        <f>Schedule!C35</f>
        <v>45468</v>
      </c>
      <c r="D35" s="73" t="str">
        <f>Schedule!D35</f>
        <v>Group</v>
      </c>
      <c r="E35" s="1" t="str">
        <f>Schedule!E35</f>
        <v>Denmark</v>
      </c>
      <c r="F35" s="1" t="str">
        <f>Schedule!F35</f>
        <v>Serbia</v>
      </c>
      <c r="G35" s="3"/>
      <c r="H35" s="3"/>
      <c r="I35" s="42">
        <f>IFERROR(IF(OR(J35=FALSE,Schedule!I35=FALSE),0,IF(AND(G35=Schedule!G35,H35=Schedule!H35),3,IF(K35=Schedule!J35,1,0))),0)</f>
        <v>0</v>
      </c>
      <c r="J35" s="42" t="b">
        <f t="shared" si="0"/>
        <v>0</v>
      </c>
      <c r="K35" s="42">
        <f t="shared" si="1"/>
        <v>0</v>
      </c>
    </row>
    <row r="36" spans="1:11" x14ac:dyDescent="0.45">
      <c r="A36" s="1">
        <f>Schedule!A36</f>
        <v>33</v>
      </c>
      <c r="B36" s="1" t="str">
        <f>Schedule!B36</f>
        <v>Frankfurt</v>
      </c>
      <c r="C36" s="62">
        <f>Schedule!C36</f>
        <v>45469</v>
      </c>
      <c r="D36" s="73" t="str">
        <f>Schedule!D36</f>
        <v>Group</v>
      </c>
      <c r="E36" s="1" t="str">
        <f>Schedule!E36</f>
        <v>Slovakia</v>
      </c>
      <c r="F36" s="1" t="str">
        <f>Schedule!F36</f>
        <v>Romania</v>
      </c>
      <c r="G36" s="3"/>
      <c r="H36" s="3"/>
      <c r="I36" s="42">
        <f>IFERROR(IF(OR(J36=FALSE,Schedule!I36=FALSE),0,IF(AND(G36=Schedule!G36,H36=Schedule!H36),3,IF(K36=Schedule!J36,1,0))),0)</f>
        <v>0</v>
      </c>
      <c r="J36" s="42" t="b">
        <f t="shared" si="0"/>
        <v>0</v>
      </c>
      <c r="K36" s="42">
        <f t="shared" si="1"/>
        <v>0</v>
      </c>
    </row>
    <row r="37" spans="1:11" x14ac:dyDescent="0.45">
      <c r="A37" s="1">
        <f>Schedule!A37</f>
        <v>34</v>
      </c>
      <c r="B37" s="1" t="str">
        <f>Schedule!B37</f>
        <v>Stuttgart</v>
      </c>
      <c r="C37" s="62">
        <f>Schedule!C37</f>
        <v>45469</v>
      </c>
      <c r="D37" s="73" t="str">
        <f>Schedule!D37</f>
        <v>Group</v>
      </c>
      <c r="E37" s="1" t="str">
        <f>Schedule!E37</f>
        <v>Ukraina</v>
      </c>
      <c r="F37" s="1" t="str">
        <f>Schedule!F37</f>
        <v>Belgium</v>
      </c>
      <c r="G37" s="3"/>
      <c r="H37" s="3"/>
      <c r="I37" s="42">
        <f>IFERROR(IF(OR(J37=FALSE,Schedule!I37=FALSE),0,IF(AND(G37=Schedule!G37,H37=Schedule!H37),3,IF(K37=Schedule!J37,1,0))),0)</f>
        <v>0</v>
      </c>
      <c r="J37" s="42" t="b">
        <f t="shared" si="0"/>
        <v>0</v>
      </c>
      <c r="K37" s="42">
        <f t="shared" si="1"/>
        <v>0</v>
      </c>
    </row>
    <row r="38" spans="1:11" x14ac:dyDescent="0.45">
      <c r="A38" s="1">
        <f>Schedule!A38</f>
        <v>35</v>
      </c>
      <c r="B38" s="1" t="str">
        <f>Schedule!B38</f>
        <v>Hamburg</v>
      </c>
      <c r="C38" s="62">
        <f>Schedule!C38</f>
        <v>45469</v>
      </c>
      <c r="D38" s="73" t="str">
        <f>Schedule!D38</f>
        <v>Group</v>
      </c>
      <c r="E38" s="1" t="str">
        <f>Schedule!E38</f>
        <v>Czech Republic</v>
      </c>
      <c r="F38" s="1" t="str">
        <f>Schedule!F38</f>
        <v>Turkey</v>
      </c>
      <c r="G38" s="3"/>
      <c r="H38" s="3"/>
      <c r="I38" s="42">
        <f>IFERROR(IF(OR(J38=FALSE,Schedule!I38=FALSE),0,IF(AND(G38=Schedule!G38,H38=Schedule!H38),3,IF(K38=Schedule!J38,1,0))),0)</f>
        <v>0</v>
      </c>
      <c r="J38" s="42" t="b">
        <f t="shared" si="0"/>
        <v>0</v>
      </c>
      <c r="K38" s="42">
        <f t="shared" si="1"/>
        <v>0</v>
      </c>
    </row>
    <row r="39" spans="1:11" x14ac:dyDescent="0.45">
      <c r="A39" s="1">
        <f>Schedule!A39</f>
        <v>36</v>
      </c>
      <c r="B39" s="1" t="str">
        <f>Schedule!B39</f>
        <v>Gelsenkirchen</v>
      </c>
      <c r="C39" s="62">
        <f>Schedule!C39</f>
        <v>45469</v>
      </c>
      <c r="D39" s="73" t="str">
        <f>Schedule!D39</f>
        <v>Group</v>
      </c>
      <c r="E39" s="1" t="str">
        <f>Schedule!E39</f>
        <v>Georgia</v>
      </c>
      <c r="F39" s="1" t="str">
        <f>Schedule!F39</f>
        <v>Portugal</v>
      </c>
      <c r="G39" s="3"/>
      <c r="H39" s="3"/>
      <c r="I39" s="42">
        <f>IFERROR(IF(OR(J39=FALSE,Schedule!I39=FALSE),0,IF(AND(G39=Schedule!G39,H39=Schedule!H39),3,IF(K39=Schedule!J39,1,0))),0)</f>
        <v>0</v>
      </c>
      <c r="J39" s="42" t="b">
        <f t="shared" si="0"/>
        <v>0</v>
      </c>
      <c r="K39" s="42">
        <f t="shared" si="1"/>
        <v>0</v>
      </c>
    </row>
    <row r="40" spans="1:11" x14ac:dyDescent="0.45">
      <c r="A40" s="1">
        <f>Schedule!A40</f>
        <v>37</v>
      </c>
      <c r="B40" s="1" t="str">
        <f>Schedule!B40</f>
        <v>Dortmund</v>
      </c>
      <c r="C40" s="62">
        <f>Schedule!C40</f>
        <v>45472</v>
      </c>
      <c r="D40" s="73" t="str">
        <f>Schedule!D40</f>
        <v>1/8</v>
      </c>
      <c r="E40" s="1" t="str">
        <f>Schedule!E40</f>
        <v>1A</v>
      </c>
      <c r="F40" s="1" t="str">
        <f>Schedule!F40</f>
        <v>2C</v>
      </c>
      <c r="G40" s="3"/>
      <c r="H40" s="3"/>
      <c r="I40" s="42">
        <f>IFERROR(IF(OR(J40=FALSE,Schedule!I40=FALSE),0,IF(AND(G40=Schedule!G40,H40=Schedule!H40),3,IF(K40=Schedule!J40,1,0))),0)</f>
        <v>0</v>
      </c>
      <c r="J40" s="42" t="b">
        <f t="shared" si="0"/>
        <v>0</v>
      </c>
      <c r="K40" s="42">
        <f t="shared" si="1"/>
        <v>0</v>
      </c>
    </row>
    <row r="41" spans="1:11" x14ac:dyDescent="0.45">
      <c r="A41" s="1">
        <f>Schedule!A41</f>
        <v>38</v>
      </c>
      <c r="B41" s="1" t="str">
        <f>Schedule!B41</f>
        <v>Berlin</v>
      </c>
      <c r="C41" s="62">
        <f>Schedule!C41</f>
        <v>45472</v>
      </c>
      <c r="D41" s="73" t="str">
        <f>Schedule!D41</f>
        <v>1/8</v>
      </c>
      <c r="E41" s="1" t="str">
        <f>Schedule!E41</f>
        <v>2A</v>
      </c>
      <c r="F41" s="1" t="str">
        <f>Schedule!F41</f>
        <v>2B</v>
      </c>
      <c r="G41" s="3"/>
      <c r="H41" s="3"/>
      <c r="I41" s="42">
        <f>IFERROR(IF(OR(J41=FALSE,Schedule!I41=FALSE),0,IF(AND(G41=Schedule!G41,H41=Schedule!H41),3,IF(K41=Schedule!J41,1,0))),0)</f>
        <v>0</v>
      </c>
      <c r="J41" s="42" t="b">
        <f t="shared" si="0"/>
        <v>0</v>
      </c>
      <c r="K41" s="42">
        <f t="shared" si="1"/>
        <v>0</v>
      </c>
    </row>
    <row r="42" spans="1:11" x14ac:dyDescent="0.45">
      <c r="A42" s="1">
        <f>Schedule!A42</f>
        <v>39</v>
      </c>
      <c r="B42" s="1" t="str">
        <f>Schedule!B42</f>
        <v>Gelsenkirchen</v>
      </c>
      <c r="C42" s="62">
        <f>Schedule!C42</f>
        <v>45473</v>
      </c>
      <c r="D42" s="73" t="str">
        <f>Schedule!D42</f>
        <v>1/8</v>
      </c>
      <c r="E42" s="1" t="str">
        <f>Schedule!E42</f>
        <v>1C</v>
      </c>
      <c r="F42" s="1" t="str">
        <f>Schedule!F42</f>
        <v>3DEF</v>
      </c>
      <c r="G42" s="3"/>
      <c r="H42" s="3"/>
      <c r="I42" s="42">
        <f>IFERROR(IF(OR(J42=FALSE,Schedule!I42=FALSE),0,IF(AND(G42=Schedule!G42,H42=Schedule!H42),3,IF(K42=Schedule!J42,1,0))),0)</f>
        <v>0</v>
      </c>
      <c r="J42" s="42" t="b">
        <f t="shared" si="0"/>
        <v>0</v>
      </c>
      <c r="K42" s="42">
        <f t="shared" si="1"/>
        <v>0</v>
      </c>
    </row>
    <row r="43" spans="1:11" x14ac:dyDescent="0.45">
      <c r="A43" s="1">
        <f>Schedule!A43</f>
        <v>40</v>
      </c>
      <c r="B43" s="1" t="str">
        <f>Schedule!B43</f>
        <v>Cologne</v>
      </c>
      <c r="C43" s="62">
        <f>Schedule!C43</f>
        <v>45473</v>
      </c>
      <c r="D43" s="73" t="str">
        <f>Schedule!D43</f>
        <v>1/8</v>
      </c>
      <c r="E43" s="1" t="str">
        <f>Schedule!E43</f>
        <v>1B</v>
      </c>
      <c r="F43" s="1" t="str">
        <f>Schedule!F43</f>
        <v>3ADEF</v>
      </c>
      <c r="G43" s="3"/>
      <c r="H43" s="3"/>
      <c r="I43" s="42">
        <f>IFERROR(IF(OR(J43=FALSE,Schedule!I43=FALSE),0,IF(AND(G43=Schedule!G43,H43=Schedule!H43),3,IF(K43=Schedule!J43,1,0))),0)</f>
        <v>0</v>
      </c>
      <c r="J43" s="42" t="b">
        <f t="shared" si="0"/>
        <v>0</v>
      </c>
      <c r="K43" s="42">
        <f t="shared" si="1"/>
        <v>0</v>
      </c>
    </row>
    <row r="44" spans="1:11" x14ac:dyDescent="0.45">
      <c r="A44" s="1">
        <f>Schedule!A44</f>
        <v>41</v>
      </c>
      <c r="B44" s="1" t="str">
        <f>Schedule!B44</f>
        <v>Frankfurt</v>
      </c>
      <c r="C44" s="62">
        <f>Schedule!C44</f>
        <v>45474</v>
      </c>
      <c r="D44" s="73" t="str">
        <f>Schedule!D44</f>
        <v>1/8</v>
      </c>
      <c r="E44" s="1" t="str">
        <f>Schedule!E44</f>
        <v>1F</v>
      </c>
      <c r="F44" s="1" t="str">
        <f>Schedule!F44</f>
        <v>3ABC</v>
      </c>
      <c r="G44" s="3"/>
      <c r="H44" s="3"/>
      <c r="I44" s="42">
        <f>IFERROR(IF(OR(J44=FALSE,Schedule!I44=FALSE),0,IF(AND(G44=Schedule!G44,H44=Schedule!H44),3,IF(K44=Schedule!J44,1,0))),0)</f>
        <v>0</v>
      </c>
      <c r="J44" s="42" t="b">
        <f t="shared" si="0"/>
        <v>0</v>
      </c>
      <c r="K44" s="42">
        <f t="shared" si="1"/>
        <v>0</v>
      </c>
    </row>
    <row r="45" spans="1:11" x14ac:dyDescent="0.45">
      <c r="A45" s="1">
        <f>Schedule!A45</f>
        <v>42</v>
      </c>
      <c r="B45" s="1" t="str">
        <f>Schedule!B45</f>
        <v>Duesseldorf</v>
      </c>
      <c r="C45" s="62">
        <f>Schedule!C45</f>
        <v>45474</v>
      </c>
      <c r="D45" s="73" t="str">
        <f>Schedule!D45</f>
        <v>1/8</v>
      </c>
      <c r="E45" s="1" t="str">
        <f>Schedule!E45</f>
        <v>2D</v>
      </c>
      <c r="F45" s="1" t="str">
        <f>Schedule!F45</f>
        <v>2E</v>
      </c>
      <c r="G45" s="3"/>
      <c r="H45" s="3"/>
      <c r="I45" s="42">
        <f>IFERROR(IF(OR(J45=FALSE,Schedule!I45=FALSE),0,IF(AND(G45=Schedule!G45,H45=Schedule!H45),3,IF(K45=Schedule!J45,1,0))),0)</f>
        <v>0</v>
      </c>
      <c r="J45" s="42" t="b">
        <f t="shared" si="0"/>
        <v>0</v>
      </c>
      <c r="K45" s="42">
        <f t="shared" si="1"/>
        <v>0</v>
      </c>
    </row>
    <row r="46" spans="1:11" x14ac:dyDescent="0.45">
      <c r="A46" s="1">
        <f>Schedule!A46</f>
        <v>43</v>
      </c>
      <c r="B46" s="1" t="str">
        <f>Schedule!B46</f>
        <v>Munich</v>
      </c>
      <c r="C46" s="62">
        <f>Schedule!C46</f>
        <v>45475</v>
      </c>
      <c r="D46" s="73" t="str">
        <f>Schedule!D46</f>
        <v>1/8</v>
      </c>
      <c r="E46" s="1" t="str">
        <f>Schedule!E46</f>
        <v>1E</v>
      </c>
      <c r="F46" s="1" t="str">
        <f>Schedule!F46</f>
        <v>3ABCD</v>
      </c>
      <c r="G46" s="3"/>
      <c r="H46" s="3"/>
      <c r="I46" s="42">
        <f>IFERROR(IF(OR(J46=FALSE,Schedule!I46=FALSE),0,IF(AND(G46=Schedule!G46,H46=Schedule!H46),3,IF(K46=Schedule!J46,1,0))),0)</f>
        <v>0</v>
      </c>
      <c r="J46" s="42" t="b">
        <f t="shared" si="0"/>
        <v>0</v>
      </c>
      <c r="K46" s="42">
        <f t="shared" si="1"/>
        <v>0</v>
      </c>
    </row>
    <row r="47" spans="1:11" x14ac:dyDescent="0.45">
      <c r="A47" s="1">
        <f>Schedule!A47</f>
        <v>44</v>
      </c>
      <c r="B47" s="1" t="str">
        <f>Schedule!B47</f>
        <v>Leipzig</v>
      </c>
      <c r="C47" s="62">
        <f>Schedule!C47</f>
        <v>45475</v>
      </c>
      <c r="D47" s="73" t="str">
        <f>Schedule!D47</f>
        <v>1/8</v>
      </c>
      <c r="E47" s="1" t="str">
        <f>Schedule!E47</f>
        <v>1D</v>
      </c>
      <c r="F47" s="1" t="str">
        <f>Schedule!F47</f>
        <v>2F</v>
      </c>
      <c r="G47" s="3"/>
      <c r="H47" s="3"/>
      <c r="I47" s="42">
        <f>IFERROR(IF(OR(J47=FALSE,Schedule!I47=FALSE),0,IF(AND(G47=Schedule!G47,H47=Schedule!H47),3,IF(K47=Schedule!J47,1,0))),0)</f>
        <v>0</v>
      </c>
      <c r="J47" s="42" t="b">
        <f t="shared" si="0"/>
        <v>0</v>
      </c>
      <c r="K47" s="42">
        <f t="shared" si="1"/>
        <v>0</v>
      </c>
    </row>
    <row r="48" spans="1:11" x14ac:dyDescent="0.45">
      <c r="A48" s="1">
        <f>Schedule!A48</f>
        <v>45</v>
      </c>
      <c r="B48" s="1" t="str">
        <f>Schedule!B48</f>
        <v>Stuttgart</v>
      </c>
      <c r="C48" s="62">
        <f>Schedule!C48</f>
        <v>45478</v>
      </c>
      <c r="D48" s="73" t="str">
        <f>Schedule!D48</f>
        <v>1/4</v>
      </c>
      <c r="E48" s="1" t="str">
        <f>Schedule!E48</f>
        <v>W39</v>
      </c>
      <c r="F48" s="1" t="str">
        <f>Schedule!F48</f>
        <v>W37</v>
      </c>
      <c r="G48" s="3"/>
      <c r="H48" s="3"/>
      <c r="I48" s="42">
        <f>IFERROR(IF(OR(J48=FALSE,Schedule!I48=FALSE),0,IF(AND(G48=Schedule!G48,H48=Schedule!H48),3,IF(K48=Schedule!J48,1,0))),0)</f>
        <v>0</v>
      </c>
      <c r="J48" s="42" t="b">
        <f t="shared" si="0"/>
        <v>0</v>
      </c>
      <c r="K48" s="42">
        <f t="shared" si="1"/>
        <v>0</v>
      </c>
    </row>
    <row r="49" spans="1:11" x14ac:dyDescent="0.45">
      <c r="A49" s="1">
        <f>Schedule!A49</f>
        <v>46</v>
      </c>
      <c r="B49" s="1" t="str">
        <f>Schedule!B49</f>
        <v>Hamburg</v>
      </c>
      <c r="C49" s="62">
        <f>Schedule!C49</f>
        <v>45478</v>
      </c>
      <c r="D49" s="73" t="str">
        <f>Schedule!D49</f>
        <v>1/4</v>
      </c>
      <c r="E49" s="1" t="str">
        <f>Schedule!E49</f>
        <v>W41</v>
      </c>
      <c r="F49" s="1" t="str">
        <f>Schedule!F49</f>
        <v>W42</v>
      </c>
      <c r="G49" s="3"/>
      <c r="H49" s="3"/>
      <c r="I49" s="42">
        <f>IFERROR(IF(OR(J49=FALSE,Schedule!I49=FALSE),0,IF(AND(G49=Schedule!G49,H49=Schedule!H49),3,IF(K49=Schedule!J49,1,0))),0)</f>
        <v>0</v>
      </c>
      <c r="J49" s="42" t="b">
        <f t="shared" si="0"/>
        <v>0</v>
      </c>
      <c r="K49" s="42">
        <f t="shared" si="1"/>
        <v>0</v>
      </c>
    </row>
    <row r="50" spans="1:11" x14ac:dyDescent="0.45">
      <c r="A50" s="1">
        <f>Schedule!A50</f>
        <v>47</v>
      </c>
      <c r="B50" s="1" t="str">
        <f>Schedule!B50</f>
        <v>Berlin</v>
      </c>
      <c r="C50" s="62">
        <f>Schedule!C50</f>
        <v>45479</v>
      </c>
      <c r="D50" s="73" t="str">
        <f>Schedule!D50</f>
        <v>1/4</v>
      </c>
      <c r="E50" s="1" t="str">
        <f>Schedule!E50</f>
        <v>W40</v>
      </c>
      <c r="F50" s="1" t="str">
        <f>Schedule!F50</f>
        <v>W38</v>
      </c>
      <c r="G50" s="3"/>
      <c r="H50" s="3"/>
      <c r="I50" s="42">
        <f>IFERROR(IF(OR(J50=FALSE,Schedule!I50=FALSE),0,IF(AND(G50=Schedule!G50,H50=Schedule!H50),3,IF(K50=Schedule!J50,1,0))),0)</f>
        <v>0</v>
      </c>
      <c r="J50" s="42" t="b">
        <f t="shared" si="0"/>
        <v>0</v>
      </c>
      <c r="K50" s="42">
        <f t="shared" si="1"/>
        <v>0</v>
      </c>
    </row>
    <row r="51" spans="1:11" x14ac:dyDescent="0.45">
      <c r="A51" s="1">
        <f>Schedule!A51</f>
        <v>48</v>
      </c>
      <c r="B51" s="1" t="str">
        <f>Schedule!B51</f>
        <v>Duesseldorf</v>
      </c>
      <c r="C51" s="62">
        <f>Schedule!C51</f>
        <v>45479</v>
      </c>
      <c r="D51" s="73" t="str">
        <f>Schedule!D51</f>
        <v>1/4</v>
      </c>
      <c r="E51" s="1" t="str">
        <f>Schedule!E51</f>
        <v>W43</v>
      </c>
      <c r="F51" s="1" t="str">
        <f>Schedule!F51</f>
        <v>W44</v>
      </c>
      <c r="G51" s="3"/>
      <c r="H51" s="3"/>
      <c r="I51" s="42">
        <f>IFERROR(IF(OR(J51=FALSE,Schedule!I51=FALSE),0,IF(AND(G51=Schedule!G51,H51=Schedule!H51),3,IF(K51=Schedule!J51,1,0))),0)</f>
        <v>0</v>
      </c>
      <c r="J51" s="42" t="b">
        <f t="shared" si="0"/>
        <v>0</v>
      </c>
      <c r="K51" s="42">
        <f t="shared" si="1"/>
        <v>0</v>
      </c>
    </row>
    <row r="52" spans="1:11" x14ac:dyDescent="0.45">
      <c r="A52" s="1">
        <f>Schedule!A52</f>
        <v>49</v>
      </c>
      <c r="B52" s="1" t="str">
        <f>Schedule!B52</f>
        <v>Munich</v>
      </c>
      <c r="C52" s="62">
        <f>Schedule!C52</f>
        <v>45482</v>
      </c>
      <c r="D52" s="73" t="str">
        <f>Schedule!D52</f>
        <v>1/2</v>
      </c>
      <c r="E52" s="1" t="str">
        <f>Schedule!E52</f>
        <v>W45</v>
      </c>
      <c r="F52" s="1" t="str">
        <f>Schedule!F52</f>
        <v>W46</v>
      </c>
      <c r="G52" s="3"/>
      <c r="H52" s="3"/>
      <c r="I52" s="42">
        <f>IFERROR(IF(OR(J52=FALSE,Schedule!I52=FALSE),0,IF(AND(G52=Schedule!G52,H52=Schedule!H52),3,IF(K52=Schedule!J52,1,0))),0)</f>
        <v>0</v>
      </c>
      <c r="J52" s="42" t="b">
        <f t="shared" si="0"/>
        <v>0</v>
      </c>
      <c r="K52" s="42">
        <f t="shared" si="1"/>
        <v>0</v>
      </c>
    </row>
    <row r="53" spans="1:11" x14ac:dyDescent="0.45">
      <c r="A53" s="1">
        <f>Schedule!A53</f>
        <v>50</v>
      </c>
      <c r="B53" s="1" t="str">
        <f>Schedule!B53</f>
        <v>Dortmund</v>
      </c>
      <c r="C53" s="62">
        <f>Schedule!C53</f>
        <v>45483</v>
      </c>
      <c r="D53" s="73" t="str">
        <f>Schedule!D53</f>
        <v>1/2</v>
      </c>
      <c r="E53" s="1" t="str">
        <f>Schedule!E53</f>
        <v>W47</v>
      </c>
      <c r="F53" s="1" t="str">
        <f>Schedule!F53</f>
        <v>W48</v>
      </c>
      <c r="G53" s="3"/>
      <c r="H53" s="3"/>
      <c r="I53" s="42">
        <f>IFERROR(IF(OR(J53=FALSE,Schedule!I53=FALSE),0,IF(AND(G53=Schedule!G53,H53=Schedule!H53),3,IF(K53=Schedule!J53,1,0))),0)</f>
        <v>0</v>
      </c>
      <c r="J53" s="42" t="b">
        <f t="shared" si="0"/>
        <v>0</v>
      </c>
      <c r="K53" s="42">
        <f t="shared" si="1"/>
        <v>0</v>
      </c>
    </row>
    <row r="54" spans="1:11" x14ac:dyDescent="0.45">
      <c r="A54" s="1">
        <f>Schedule!A54</f>
        <v>51</v>
      </c>
      <c r="B54" s="1" t="str">
        <f>Schedule!B54</f>
        <v>Berlin</v>
      </c>
      <c r="C54" s="62">
        <f>Schedule!C54</f>
        <v>45487</v>
      </c>
      <c r="D54" s="73" t="str">
        <f>Schedule!D54</f>
        <v>Final</v>
      </c>
      <c r="E54" s="1" t="str">
        <f>Schedule!E54</f>
        <v>W49</v>
      </c>
      <c r="F54" s="1" t="str">
        <f>Schedule!F54</f>
        <v>W50</v>
      </c>
      <c r="G54" s="3"/>
      <c r="H54" s="3"/>
      <c r="I54" s="42">
        <f>IFERROR(IF(OR(J54=FALSE,Schedule!I54=FALSE),0,IF(AND(G54=Schedule!G54,H54=Schedule!H54),3,IF(K54=Schedule!J54,1,0))),0)</f>
        <v>0</v>
      </c>
      <c r="J54" s="42" t="b">
        <f t="shared" si="0"/>
        <v>0</v>
      </c>
      <c r="K54" s="42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K54"/>
  <sheetViews>
    <sheetView workbookViewId="0">
      <selection activeCell="G4" sqref="G4:H10"/>
    </sheetView>
  </sheetViews>
  <sheetFormatPr defaultRowHeight="14.25" x14ac:dyDescent="0.45"/>
  <cols>
    <col min="2" max="2" width="10.796875" customWidth="1"/>
    <col min="3" max="3" width="12.59765625" style="51" customWidth="1"/>
    <col min="4" max="4" width="9.06640625" style="5"/>
    <col min="5" max="6" width="15.06640625" bestFit="1" customWidth="1"/>
    <col min="10" max="11" width="9" hidden="1" customWidth="1"/>
    <col min="13" max="13" width="18.59765625" customWidth="1"/>
  </cols>
  <sheetData>
    <row r="1" spans="1:11" x14ac:dyDescent="0.45">
      <c r="A1" t="str" cm="1">
        <f t="array" aca="1" ref="A1" ca="1">MID(CELL("filename",A1),FIND("]",CELL("filename",A1))+1,255)</f>
        <v>02</v>
      </c>
    </row>
    <row r="3" spans="1:11" x14ac:dyDescent="0.45">
      <c r="A3" s="2" t="s">
        <v>71</v>
      </c>
      <c r="B3" s="2" t="s">
        <v>74</v>
      </c>
      <c r="C3" s="61" t="s">
        <v>69</v>
      </c>
      <c r="D3" s="63" t="s">
        <v>104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103</v>
      </c>
      <c r="J3" s="17" t="s">
        <v>9</v>
      </c>
      <c r="K3" s="17" t="s">
        <v>14</v>
      </c>
    </row>
    <row r="4" spans="1:11" x14ac:dyDescent="0.45">
      <c r="A4" s="1">
        <f>Schedule!A4</f>
        <v>1</v>
      </c>
      <c r="B4" s="1" t="str">
        <f>Schedule!B4</f>
        <v>Munich</v>
      </c>
      <c r="C4" s="62">
        <f>Schedule!C4</f>
        <v>45457</v>
      </c>
      <c r="D4" s="73" t="str">
        <f>Schedule!D4</f>
        <v>Group</v>
      </c>
      <c r="E4" s="1" t="str">
        <f>Schedule!E4</f>
        <v>Germany</v>
      </c>
      <c r="F4" s="1" t="str">
        <f>Schedule!F4</f>
        <v>Scotland</v>
      </c>
      <c r="G4" s="3"/>
      <c r="H4" s="3"/>
      <c r="I4" s="42">
        <f>IFERROR(IF(OR(J4=FALSE,Schedule!I4=FALSE),0,IF(AND(G4=Schedule!G4,H4=Schedule!H4),3,IF(K4=Schedule!J4,1,0))),0)</f>
        <v>0</v>
      </c>
      <c r="J4" s="42" t="b">
        <f>NOT(OR(ISBLANK(G4),ISBLANK(H4)))</f>
        <v>0</v>
      </c>
      <c r="K4" s="42">
        <f>IF(J4=FALSE,0,IF(G4&gt;H4,1,IF(H4&gt;G4,2,3)))</f>
        <v>0</v>
      </c>
    </row>
    <row r="5" spans="1:11" x14ac:dyDescent="0.45">
      <c r="A5" s="1">
        <f>Schedule!A5</f>
        <v>2</v>
      </c>
      <c r="B5" s="1" t="str">
        <f>Schedule!B5</f>
        <v>Cologne</v>
      </c>
      <c r="C5" s="62">
        <f>Schedule!C5</f>
        <v>45458</v>
      </c>
      <c r="D5" s="73" t="str">
        <f>Schedule!D5</f>
        <v>Group</v>
      </c>
      <c r="E5" s="1" t="str">
        <f>Schedule!E5</f>
        <v>Hungary</v>
      </c>
      <c r="F5" s="1" t="str">
        <f>Schedule!F5</f>
        <v>Switzerland</v>
      </c>
      <c r="G5" s="3"/>
      <c r="H5" s="3"/>
      <c r="I5" s="42">
        <f>IFERROR(IF(OR(J5=FALSE,Schedule!I5=FALSE),0,IF(AND(G5=Schedule!G5,H5=Schedule!H5),3,IF(K5=Schedule!J5,1,0))),0)</f>
        <v>0</v>
      </c>
      <c r="J5" s="42" t="b">
        <f t="shared" ref="J5:J54" si="0">NOT(OR(ISBLANK(G5),ISBLANK(H5)))</f>
        <v>0</v>
      </c>
      <c r="K5" s="42">
        <f t="shared" ref="K5:K54" si="1">IF(J5=FALSE,0,IF(G5&gt;H5,1,IF(H5&gt;G5,2,3)))</f>
        <v>0</v>
      </c>
    </row>
    <row r="6" spans="1:11" x14ac:dyDescent="0.45">
      <c r="A6" s="1">
        <f>Schedule!A6</f>
        <v>3</v>
      </c>
      <c r="B6" s="1" t="str">
        <f>Schedule!B6</f>
        <v>Berlin</v>
      </c>
      <c r="C6" s="62">
        <f>Schedule!C6</f>
        <v>45458</v>
      </c>
      <c r="D6" s="73" t="str">
        <f>Schedule!D6</f>
        <v>Group</v>
      </c>
      <c r="E6" s="1" t="str">
        <f>Schedule!E6</f>
        <v>Spain</v>
      </c>
      <c r="F6" s="1" t="str">
        <f>Schedule!F6</f>
        <v>Croatia</v>
      </c>
      <c r="G6" s="3"/>
      <c r="H6" s="3"/>
      <c r="I6" s="42">
        <f>IFERROR(IF(OR(J6=FALSE,Schedule!I6=FALSE),0,IF(AND(G6=Schedule!G6,H6=Schedule!H6),3,IF(K6=Schedule!J6,1,0))),0)</f>
        <v>0</v>
      </c>
      <c r="J6" s="42" t="b">
        <f t="shared" si="0"/>
        <v>0</v>
      </c>
      <c r="K6" s="42">
        <f t="shared" si="1"/>
        <v>0</v>
      </c>
    </row>
    <row r="7" spans="1:11" x14ac:dyDescent="0.45">
      <c r="A7" s="1">
        <f>Schedule!A7</f>
        <v>4</v>
      </c>
      <c r="B7" s="1" t="str">
        <f>Schedule!B7</f>
        <v>Dortmund</v>
      </c>
      <c r="C7" s="62">
        <f>Schedule!C7</f>
        <v>45458</v>
      </c>
      <c r="D7" s="73" t="str">
        <f>Schedule!D7</f>
        <v>Group</v>
      </c>
      <c r="E7" s="1" t="str">
        <f>Schedule!E7</f>
        <v>Italy</v>
      </c>
      <c r="F7" s="1" t="str">
        <f>Schedule!F7</f>
        <v>Albania</v>
      </c>
      <c r="G7" s="3"/>
      <c r="H7" s="3"/>
      <c r="I7" s="42">
        <f>IFERROR(IF(OR(J7=FALSE,Schedule!I7=FALSE),0,IF(AND(G7=Schedule!G7,H7=Schedule!H7),3,IF(K7=Schedule!J7,1,0))),0)</f>
        <v>0</v>
      </c>
      <c r="J7" s="42" t="b">
        <f t="shared" si="0"/>
        <v>0</v>
      </c>
      <c r="K7" s="42">
        <f t="shared" si="1"/>
        <v>0</v>
      </c>
    </row>
    <row r="8" spans="1:11" x14ac:dyDescent="0.45">
      <c r="A8" s="1">
        <f>Schedule!A8</f>
        <v>5</v>
      </c>
      <c r="B8" s="1" t="str">
        <f>Schedule!B8</f>
        <v>Hamburg</v>
      </c>
      <c r="C8" s="62">
        <f>Schedule!C8</f>
        <v>45459</v>
      </c>
      <c r="D8" s="73" t="str">
        <f>Schedule!D8</f>
        <v>Group</v>
      </c>
      <c r="E8" s="1" t="str">
        <f>Schedule!E8</f>
        <v>Poland</v>
      </c>
      <c r="F8" s="1" t="str">
        <f>Schedule!F8</f>
        <v>Holland</v>
      </c>
      <c r="G8" s="3"/>
      <c r="H8" s="3"/>
      <c r="I8" s="42">
        <f>IFERROR(IF(OR(J8=FALSE,Schedule!I8=FALSE),0,IF(AND(G8=Schedule!G8,H8=Schedule!H8),3,IF(K8=Schedule!J8,1,0))),0)</f>
        <v>0</v>
      </c>
      <c r="J8" s="42" t="b">
        <f t="shared" si="0"/>
        <v>0</v>
      </c>
      <c r="K8" s="42">
        <f t="shared" si="1"/>
        <v>0</v>
      </c>
    </row>
    <row r="9" spans="1:11" x14ac:dyDescent="0.45">
      <c r="A9" s="1">
        <f>Schedule!A9</f>
        <v>6</v>
      </c>
      <c r="B9" s="1" t="str">
        <f>Schedule!B9</f>
        <v>Stuttgart</v>
      </c>
      <c r="C9" s="62">
        <f>Schedule!C9</f>
        <v>45459</v>
      </c>
      <c r="D9" s="73" t="str">
        <f>Schedule!D9</f>
        <v>Group</v>
      </c>
      <c r="E9" s="1" t="str">
        <f>Schedule!E9</f>
        <v>Slovenia</v>
      </c>
      <c r="F9" s="1" t="str">
        <f>Schedule!F9</f>
        <v>Denmark</v>
      </c>
      <c r="G9" s="3"/>
      <c r="H9" s="3"/>
      <c r="I9" s="42">
        <f>IFERROR(IF(OR(J9=FALSE,Schedule!I9=FALSE),0,IF(AND(G9=Schedule!G9,H9=Schedule!H9),3,IF(K9=Schedule!J9,1,0))),0)</f>
        <v>0</v>
      </c>
      <c r="J9" s="42" t="b">
        <f t="shared" si="0"/>
        <v>0</v>
      </c>
      <c r="K9" s="42">
        <f t="shared" si="1"/>
        <v>0</v>
      </c>
    </row>
    <row r="10" spans="1:11" x14ac:dyDescent="0.45">
      <c r="A10" s="1">
        <f>Schedule!A10</f>
        <v>7</v>
      </c>
      <c r="B10" s="1" t="str">
        <f>Schedule!B10</f>
        <v>Gelsenkirchen</v>
      </c>
      <c r="C10" s="62">
        <f>Schedule!C10</f>
        <v>45459</v>
      </c>
      <c r="D10" s="73" t="str">
        <f>Schedule!D10</f>
        <v>Group</v>
      </c>
      <c r="E10" s="1" t="str">
        <f>Schedule!E10</f>
        <v>Serbia</v>
      </c>
      <c r="F10" s="1" t="str">
        <f>Schedule!F10</f>
        <v>England</v>
      </c>
      <c r="G10" s="3"/>
      <c r="H10" s="3"/>
      <c r="I10" s="42">
        <f>IFERROR(IF(OR(J10=FALSE,Schedule!I10=FALSE),0,IF(AND(G10=Schedule!G10,H10=Schedule!H10),3,IF(K10=Schedule!J10,1,0))),0)</f>
        <v>0</v>
      </c>
      <c r="J10" s="42" t="b">
        <f t="shared" si="0"/>
        <v>0</v>
      </c>
      <c r="K10" s="42">
        <f t="shared" si="1"/>
        <v>0</v>
      </c>
    </row>
    <row r="11" spans="1:11" x14ac:dyDescent="0.45">
      <c r="A11" s="1">
        <f>Schedule!A11</f>
        <v>8</v>
      </c>
      <c r="B11" s="1" t="str">
        <f>Schedule!B11</f>
        <v>Munich</v>
      </c>
      <c r="C11" s="62">
        <f>Schedule!C11</f>
        <v>45460</v>
      </c>
      <c r="D11" s="73" t="str">
        <f>Schedule!D11</f>
        <v>Group</v>
      </c>
      <c r="E11" s="1" t="str">
        <f>Schedule!E11</f>
        <v>Romania</v>
      </c>
      <c r="F11" s="1" t="str">
        <f>Schedule!F11</f>
        <v>Ukraina</v>
      </c>
      <c r="G11" s="3"/>
      <c r="H11" s="3"/>
      <c r="I11" s="42">
        <f>IFERROR(IF(OR(J11=FALSE,Schedule!I11=FALSE),0,IF(AND(G11=Schedule!G11,H11=Schedule!H11),3,IF(K11=Schedule!J11,1,0))),0)</f>
        <v>0</v>
      </c>
      <c r="J11" s="42" t="b">
        <f t="shared" si="0"/>
        <v>0</v>
      </c>
      <c r="K11" s="42">
        <f t="shared" si="1"/>
        <v>0</v>
      </c>
    </row>
    <row r="12" spans="1:11" x14ac:dyDescent="0.45">
      <c r="A12" s="1">
        <f>Schedule!A12</f>
        <v>9</v>
      </c>
      <c r="B12" s="1" t="str">
        <f>Schedule!B12</f>
        <v>Frankfurt</v>
      </c>
      <c r="C12" s="62">
        <f>Schedule!C12</f>
        <v>45460</v>
      </c>
      <c r="D12" s="73" t="str">
        <f>Schedule!D12</f>
        <v>Group</v>
      </c>
      <c r="E12" s="1" t="str">
        <f>Schedule!E12</f>
        <v>Belgium</v>
      </c>
      <c r="F12" s="1" t="str">
        <f>Schedule!F12</f>
        <v>Slovakia</v>
      </c>
      <c r="G12" s="3"/>
      <c r="H12" s="3"/>
      <c r="I12" s="42">
        <f>IFERROR(IF(OR(J12=FALSE,Schedule!I12=FALSE),0,IF(AND(G12=Schedule!G12,H12=Schedule!H12),3,IF(K12=Schedule!J12,1,0))),0)</f>
        <v>0</v>
      </c>
      <c r="J12" s="42" t="b">
        <f t="shared" si="0"/>
        <v>0</v>
      </c>
      <c r="K12" s="42">
        <f t="shared" si="1"/>
        <v>0</v>
      </c>
    </row>
    <row r="13" spans="1:11" x14ac:dyDescent="0.45">
      <c r="A13" s="1">
        <f>Schedule!A13</f>
        <v>10</v>
      </c>
      <c r="B13" s="1" t="str">
        <f>Schedule!B13</f>
        <v>Duesseldorf</v>
      </c>
      <c r="C13" s="62">
        <f>Schedule!C13</f>
        <v>45460</v>
      </c>
      <c r="D13" s="73" t="str">
        <f>Schedule!D13</f>
        <v>Group</v>
      </c>
      <c r="E13" s="1" t="str">
        <f>Schedule!E13</f>
        <v>Austria</v>
      </c>
      <c r="F13" s="1" t="str">
        <f>Schedule!F13</f>
        <v>France</v>
      </c>
      <c r="G13" s="3"/>
      <c r="H13" s="3"/>
      <c r="I13" s="42">
        <f>IFERROR(IF(OR(J13=FALSE,Schedule!I13=FALSE),0,IF(AND(G13=Schedule!G13,H13=Schedule!H13),3,IF(K13=Schedule!J13,1,0))),0)</f>
        <v>0</v>
      </c>
      <c r="J13" s="42" t="b">
        <f t="shared" si="0"/>
        <v>0</v>
      </c>
      <c r="K13" s="42">
        <f t="shared" si="1"/>
        <v>0</v>
      </c>
    </row>
    <row r="14" spans="1:11" x14ac:dyDescent="0.45">
      <c r="A14" s="1">
        <f>Schedule!A14</f>
        <v>11</v>
      </c>
      <c r="B14" s="1" t="str">
        <f>Schedule!B14</f>
        <v>Dortmund</v>
      </c>
      <c r="C14" s="62">
        <f>Schedule!C14</f>
        <v>45461</v>
      </c>
      <c r="D14" s="73" t="str">
        <f>Schedule!D14</f>
        <v>Group</v>
      </c>
      <c r="E14" s="1" t="str">
        <f>Schedule!E14</f>
        <v>Turkey</v>
      </c>
      <c r="F14" s="1" t="str">
        <f>Schedule!F14</f>
        <v>Georgia</v>
      </c>
      <c r="G14" s="3"/>
      <c r="H14" s="3"/>
      <c r="I14" s="42">
        <f>IFERROR(IF(OR(J14=FALSE,Schedule!I14=FALSE),0,IF(AND(G14=Schedule!G14,H14=Schedule!H14),3,IF(K14=Schedule!J14,1,0))),0)</f>
        <v>0</v>
      </c>
      <c r="J14" s="42" t="b">
        <f t="shared" si="0"/>
        <v>0</v>
      </c>
      <c r="K14" s="42">
        <f t="shared" si="1"/>
        <v>0</v>
      </c>
    </row>
    <row r="15" spans="1:11" x14ac:dyDescent="0.45">
      <c r="A15" s="1">
        <f>Schedule!A15</f>
        <v>12</v>
      </c>
      <c r="B15" s="1" t="str">
        <f>Schedule!B15</f>
        <v>Leipzig</v>
      </c>
      <c r="C15" s="62">
        <f>Schedule!C15</f>
        <v>45461</v>
      </c>
      <c r="D15" s="73" t="str">
        <f>Schedule!D15</f>
        <v>Group</v>
      </c>
      <c r="E15" s="1" t="str">
        <f>Schedule!E15</f>
        <v>Portugal</v>
      </c>
      <c r="F15" s="1" t="str">
        <f>Schedule!F15</f>
        <v>Czech Republic</v>
      </c>
      <c r="G15" s="3"/>
      <c r="H15" s="3"/>
      <c r="I15" s="42">
        <f>IFERROR(IF(OR(J15=FALSE,Schedule!I15=FALSE),0,IF(AND(G15=Schedule!G15,H15=Schedule!H15),3,IF(K15=Schedule!J15,1,0))),0)</f>
        <v>0</v>
      </c>
      <c r="J15" s="42" t="b">
        <f t="shared" si="0"/>
        <v>0</v>
      </c>
      <c r="K15" s="42">
        <f t="shared" si="1"/>
        <v>0</v>
      </c>
    </row>
    <row r="16" spans="1:11" x14ac:dyDescent="0.45">
      <c r="A16" s="1">
        <f>Schedule!A16</f>
        <v>13</v>
      </c>
      <c r="B16" s="1" t="str">
        <f>Schedule!B16</f>
        <v>Hamburg</v>
      </c>
      <c r="C16" s="62">
        <f>Schedule!C16</f>
        <v>45462</v>
      </c>
      <c r="D16" s="73" t="str">
        <f>Schedule!D16</f>
        <v>Group</v>
      </c>
      <c r="E16" s="1" t="str">
        <f>Schedule!E16</f>
        <v>Croatia</v>
      </c>
      <c r="F16" s="1" t="str">
        <f>Schedule!F16</f>
        <v>Albania</v>
      </c>
      <c r="G16" s="3"/>
      <c r="H16" s="3"/>
      <c r="I16" s="42">
        <f>IFERROR(IF(OR(J16=FALSE,Schedule!I16=FALSE),0,IF(AND(G16=Schedule!G16,H16=Schedule!H16),3,IF(K16=Schedule!J16,1,0))),0)</f>
        <v>0</v>
      </c>
      <c r="J16" s="42" t="b">
        <f t="shared" si="0"/>
        <v>0</v>
      </c>
      <c r="K16" s="42">
        <f t="shared" si="1"/>
        <v>0</v>
      </c>
    </row>
    <row r="17" spans="1:11" x14ac:dyDescent="0.45">
      <c r="A17" s="1">
        <f>Schedule!A17</f>
        <v>14</v>
      </c>
      <c r="B17" s="1" t="str">
        <f>Schedule!B17</f>
        <v>Stuttgart</v>
      </c>
      <c r="C17" s="62">
        <f>Schedule!C17</f>
        <v>45462</v>
      </c>
      <c r="D17" s="73" t="str">
        <f>Schedule!D17</f>
        <v>Group</v>
      </c>
      <c r="E17" s="1" t="str">
        <f>Schedule!E17</f>
        <v>Germany</v>
      </c>
      <c r="F17" s="1" t="str">
        <f>Schedule!F17</f>
        <v>Hungary</v>
      </c>
      <c r="G17" s="3"/>
      <c r="H17" s="3"/>
      <c r="I17" s="42">
        <f>IFERROR(IF(OR(J17=FALSE,Schedule!I17=FALSE),0,IF(AND(G17=Schedule!G17,H17=Schedule!H17),3,IF(K17=Schedule!J17,1,0))),0)</f>
        <v>0</v>
      </c>
      <c r="J17" s="42" t="b">
        <f t="shared" si="0"/>
        <v>0</v>
      </c>
      <c r="K17" s="42">
        <f t="shared" si="1"/>
        <v>0</v>
      </c>
    </row>
    <row r="18" spans="1:11" x14ac:dyDescent="0.45">
      <c r="A18" s="1">
        <f>Schedule!A18</f>
        <v>15</v>
      </c>
      <c r="B18" s="1" t="str">
        <f>Schedule!B18</f>
        <v>Cologne</v>
      </c>
      <c r="C18" s="62">
        <f>Schedule!C18</f>
        <v>45462</v>
      </c>
      <c r="D18" s="73" t="str">
        <f>Schedule!D18</f>
        <v>Group</v>
      </c>
      <c r="E18" s="1" t="str">
        <f>Schedule!E18</f>
        <v>Scotland</v>
      </c>
      <c r="F18" s="1" t="str">
        <f>Schedule!F18</f>
        <v>Switzerland</v>
      </c>
      <c r="G18" s="3"/>
      <c r="H18" s="3"/>
      <c r="I18" s="42">
        <f>IFERROR(IF(OR(J18=FALSE,Schedule!I18=FALSE),0,IF(AND(G18=Schedule!G18,H18=Schedule!H18),3,IF(K18=Schedule!J18,1,0))),0)</f>
        <v>0</v>
      </c>
      <c r="J18" s="42" t="b">
        <f t="shared" si="0"/>
        <v>0</v>
      </c>
      <c r="K18" s="42">
        <f t="shared" si="1"/>
        <v>0</v>
      </c>
    </row>
    <row r="19" spans="1:11" x14ac:dyDescent="0.45">
      <c r="A19" s="1">
        <f>Schedule!A19</f>
        <v>16</v>
      </c>
      <c r="B19" s="1" t="str">
        <f>Schedule!B19</f>
        <v>Munich</v>
      </c>
      <c r="C19" s="62">
        <f>Schedule!C19</f>
        <v>45463</v>
      </c>
      <c r="D19" s="73" t="str">
        <f>Schedule!D19</f>
        <v>Group</v>
      </c>
      <c r="E19" s="1" t="str">
        <f>Schedule!E19</f>
        <v>Slovenia</v>
      </c>
      <c r="F19" s="1" t="str">
        <f>Schedule!F19</f>
        <v>Serbia</v>
      </c>
      <c r="G19" s="3"/>
      <c r="H19" s="3"/>
      <c r="I19" s="42">
        <f>IFERROR(IF(OR(J19=FALSE,Schedule!I19=FALSE),0,IF(AND(G19=Schedule!G19,H19=Schedule!H19),3,IF(K19=Schedule!J19,1,0))),0)</f>
        <v>0</v>
      </c>
      <c r="J19" s="42" t="b">
        <f t="shared" si="0"/>
        <v>0</v>
      </c>
      <c r="K19" s="42">
        <f t="shared" si="1"/>
        <v>0</v>
      </c>
    </row>
    <row r="20" spans="1:11" x14ac:dyDescent="0.45">
      <c r="A20" s="1">
        <f>Schedule!A20</f>
        <v>17</v>
      </c>
      <c r="B20" s="1" t="str">
        <f>Schedule!B20</f>
        <v>Frankfurt</v>
      </c>
      <c r="C20" s="62">
        <f>Schedule!C20</f>
        <v>45463</v>
      </c>
      <c r="D20" s="73" t="str">
        <f>Schedule!D20</f>
        <v>Group</v>
      </c>
      <c r="E20" s="1" t="str">
        <f>Schedule!E20</f>
        <v>Denmark</v>
      </c>
      <c r="F20" s="1" t="str">
        <f>Schedule!F20</f>
        <v>England</v>
      </c>
      <c r="G20" s="3"/>
      <c r="H20" s="3"/>
      <c r="I20" s="42">
        <f>IFERROR(IF(OR(J20=FALSE,Schedule!I20=FALSE),0,IF(AND(G20=Schedule!G20,H20=Schedule!H20),3,IF(K20=Schedule!J20,1,0))),0)</f>
        <v>0</v>
      </c>
      <c r="J20" s="42" t="b">
        <f t="shared" si="0"/>
        <v>0</v>
      </c>
      <c r="K20" s="42">
        <f t="shared" si="1"/>
        <v>0</v>
      </c>
    </row>
    <row r="21" spans="1:11" x14ac:dyDescent="0.45">
      <c r="A21" s="1">
        <f>Schedule!A21</f>
        <v>18</v>
      </c>
      <c r="B21" s="1" t="str">
        <f>Schedule!B21</f>
        <v>Gelsenkirchen</v>
      </c>
      <c r="C21" s="62">
        <f>Schedule!C21</f>
        <v>45463</v>
      </c>
      <c r="D21" s="73" t="str">
        <f>Schedule!D21</f>
        <v>Group</v>
      </c>
      <c r="E21" s="1" t="str">
        <f>Schedule!E21</f>
        <v>Spain</v>
      </c>
      <c r="F21" s="1" t="str">
        <f>Schedule!F21</f>
        <v>Italy</v>
      </c>
      <c r="G21" s="3"/>
      <c r="H21" s="3"/>
      <c r="I21" s="42">
        <f>IFERROR(IF(OR(J21=FALSE,Schedule!I21=FALSE),0,IF(AND(G21=Schedule!G21,H21=Schedule!H21),3,IF(K21=Schedule!J21,1,0))),0)</f>
        <v>0</v>
      </c>
      <c r="J21" s="42" t="b">
        <f t="shared" si="0"/>
        <v>0</v>
      </c>
      <c r="K21" s="42">
        <f t="shared" si="1"/>
        <v>0</v>
      </c>
    </row>
    <row r="22" spans="1:11" x14ac:dyDescent="0.45">
      <c r="A22" s="1">
        <f>Schedule!A22</f>
        <v>19</v>
      </c>
      <c r="B22" s="1" t="str">
        <f>Schedule!B22</f>
        <v>Duesseldorf</v>
      </c>
      <c r="C22" s="62">
        <f>Schedule!C22</f>
        <v>45464</v>
      </c>
      <c r="D22" s="73" t="str">
        <f>Schedule!D22</f>
        <v>Group</v>
      </c>
      <c r="E22" s="1" t="str">
        <f>Schedule!E22</f>
        <v>Slovakia</v>
      </c>
      <c r="F22" s="1" t="str">
        <f>Schedule!F22</f>
        <v>Ukraina</v>
      </c>
      <c r="G22" s="3"/>
      <c r="H22" s="3"/>
      <c r="I22" s="42">
        <f>IFERROR(IF(OR(J22=FALSE,Schedule!I22=FALSE),0,IF(AND(G22=Schedule!G22,H22=Schedule!H22),3,IF(K22=Schedule!J22,1,0))),0)</f>
        <v>0</v>
      </c>
      <c r="J22" s="42" t="b">
        <f t="shared" si="0"/>
        <v>0</v>
      </c>
      <c r="K22" s="42">
        <f t="shared" si="1"/>
        <v>0</v>
      </c>
    </row>
    <row r="23" spans="1:11" x14ac:dyDescent="0.45">
      <c r="A23" s="1">
        <f>Schedule!A23</f>
        <v>20</v>
      </c>
      <c r="B23" s="1" t="str">
        <f>Schedule!B23</f>
        <v>Berlin</v>
      </c>
      <c r="C23" s="62">
        <f>Schedule!C23</f>
        <v>45464</v>
      </c>
      <c r="D23" s="73" t="str">
        <f>Schedule!D23</f>
        <v>Group</v>
      </c>
      <c r="E23" s="1" t="str">
        <f>Schedule!E23</f>
        <v>Poland</v>
      </c>
      <c r="F23" s="1" t="str">
        <f>Schedule!F23</f>
        <v>Austria</v>
      </c>
      <c r="G23" s="3"/>
      <c r="H23" s="3"/>
      <c r="I23" s="42">
        <f>IFERROR(IF(OR(J23=FALSE,Schedule!I23=FALSE),0,IF(AND(G23=Schedule!G23,H23=Schedule!H23),3,IF(K23=Schedule!J23,1,0))),0)</f>
        <v>0</v>
      </c>
      <c r="J23" s="42" t="b">
        <f t="shared" si="0"/>
        <v>0</v>
      </c>
      <c r="K23" s="42">
        <f t="shared" si="1"/>
        <v>0</v>
      </c>
    </row>
    <row r="24" spans="1:11" x14ac:dyDescent="0.45">
      <c r="A24" s="1">
        <f>Schedule!A24</f>
        <v>21</v>
      </c>
      <c r="B24" s="1" t="str">
        <f>Schedule!B24</f>
        <v>Leipzig</v>
      </c>
      <c r="C24" s="62">
        <f>Schedule!C24</f>
        <v>45464</v>
      </c>
      <c r="D24" s="73" t="str">
        <f>Schedule!D24</f>
        <v>Group</v>
      </c>
      <c r="E24" s="1" t="str">
        <f>Schedule!E24</f>
        <v>Holland</v>
      </c>
      <c r="F24" s="1" t="str">
        <f>Schedule!F24</f>
        <v>France</v>
      </c>
      <c r="G24" s="3"/>
      <c r="H24" s="3"/>
      <c r="I24" s="42">
        <f>IFERROR(IF(OR(J24=FALSE,Schedule!I24=FALSE),0,IF(AND(G24=Schedule!G24,H24=Schedule!H24),3,IF(K24=Schedule!J24,1,0))),0)</f>
        <v>0</v>
      </c>
      <c r="J24" s="42" t="b">
        <f t="shared" si="0"/>
        <v>0</v>
      </c>
      <c r="K24" s="42">
        <f t="shared" si="1"/>
        <v>0</v>
      </c>
    </row>
    <row r="25" spans="1:11" x14ac:dyDescent="0.45">
      <c r="A25" s="1">
        <f>Schedule!A25</f>
        <v>22</v>
      </c>
      <c r="B25" s="1" t="str">
        <f>Schedule!B25</f>
        <v>Hamburg</v>
      </c>
      <c r="C25" s="62">
        <f>Schedule!C25</f>
        <v>45465</v>
      </c>
      <c r="D25" s="73" t="str">
        <f>Schedule!D25</f>
        <v>Group</v>
      </c>
      <c r="E25" s="1" t="str">
        <f>Schedule!E25</f>
        <v>Georgia</v>
      </c>
      <c r="F25" s="1" t="str">
        <f>Schedule!F25</f>
        <v>Czech Republic</v>
      </c>
      <c r="G25" s="3"/>
      <c r="H25" s="3"/>
      <c r="I25" s="42">
        <f>IFERROR(IF(OR(J25=FALSE,Schedule!I25=FALSE),0,IF(AND(G25=Schedule!G25,H25=Schedule!H25),3,IF(K25=Schedule!J25,1,0))),0)</f>
        <v>0</v>
      </c>
      <c r="J25" s="42" t="b">
        <f t="shared" si="0"/>
        <v>0</v>
      </c>
      <c r="K25" s="42">
        <f t="shared" si="1"/>
        <v>0</v>
      </c>
    </row>
    <row r="26" spans="1:11" x14ac:dyDescent="0.45">
      <c r="A26" s="1">
        <f>Schedule!A26</f>
        <v>23</v>
      </c>
      <c r="B26" s="1" t="str">
        <f>Schedule!B26</f>
        <v>Dortmund</v>
      </c>
      <c r="C26" s="62">
        <f>Schedule!C26</f>
        <v>45465</v>
      </c>
      <c r="D26" s="73" t="str">
        <f>Schedule!D26</f>
        <v>Group</v>
      </c>
      <c r="E26" s="1" t="str">
        <f>Schedule!E26</f>
        <v>Turkey</v>
      </c>
      <c r="F26" s="1" t="str">
        <f>Schedule!F26</f>
        <v>Portugal</v>
      </c>
      <c r="G26" s="3"/>
      <c r="H26" s="3"/>
      <c r="I26" s="42">
        <f>IFERROR(IF(OR(J26=FALSE,Schedule!I26=FALSE),0,IF(AND(G26=Schedule!G26,H26=Schedule!H26),3,IF(K26=Schedule!J26,1,0))),0)</f>
        <v>0</v>
      </c>
      <c r="J26" s="42" t="b">
        <f t="shared" si="0"/>
        <v>0</v>
      </c>
      <c r="K26" s="42">
        <f t="shared" si="1"/>
        <v>0</v>
      </c>
    </row>
    <row r="27" spans="1:11" x14ac:dyDescent="0.45">
      <c r="A27" s="1">
        <f>Schedule!A27</f>
        <v>24</v>
      </c>
      <c r="B27" s="1" t="str">
        <f>Schedule!B27</f>
        <v>Cologne</v>
      </c>
      <c r="C27" s="62">
        <f>Schedule!C27</f>
        <v>45465</v>
      </c>
      <c r="D27" s="73" t="str">
        <f>Schedule!D27</f>
        <v>Group</v>
      </c>
      <c r="E27" s="1" t="str">
        <f>Schedule!E27</f>
        <v>Belgium</v>
      </c>
      <c r="F27" s="1" t="str">
        <f>Schedule!F27</f>
        <v>Romania</v>
      </c>
      <c r="G27" s="3"/>
      <c r="H27" s="3"/>
      <c r="I27" s="42">
        <f>IFERROR(IF(OR(J27=FALSE,Schedule!I27=FALSE),0,IF(AND(G27=Schedule!G27,H27=Schedule!H27),3,IF(K27=Schedule!J27,1,0))),0)</f>
        <v>0</v>
      </c>
      <c r="J27" s="42" t="b">
        <f t="shared" si="0"/>
        <v>0</v>
      </c>
      <c r="K27" s="42">
        <f t="shared" si="1"/>
        <v>0</v>
      </c>
    </row>
    <row r="28" spans="1:11" x14ac:dyDescent="0.45">
      <c r="A28" s="1">
        <f>Schedule!A28</f>
        <v>25</v>
      </c>
      <c r="B28" s="1" t="str">
        <f>Schedule!B28</f>
        <v>Stuttgart</v>
      </c>
      <c r="C28" s="62">
        <f>Schedule!C28</f>
        <v>45466</v>
      </c>
      <c r="D28" s="73" t="str">
        <f>Schedule!D28</f>
        <v>Group</v>
      </c>
      <c r="E28" s="1" t="str">
        <f>Schedule!E28</f>
        <v>Scotland</v>
      </c>
      <c r="F28" s="1" t="str">
        <f>Schedule!F28</f>
        <v>Hungary</v>
      </c>
      <c r="G28" s="3"/>
      <c r="H28" s="3"/>
      <c r="I28" s="42">
        <f>IFERROR(IF(OR(J28=FALSE,Schedule!I28=FALSE),0,IF(AND(G28=Schedule!G28,H28=Schedule!H28),3,IF(K28=Schedule!J28,1,0))),0)</f>
        <v>0</v>
      </c>
      <c r="J28" s="42" t="b">
        <f t="shared" si="0"/>
        <v>0</v>
      </c>
      <c r="K28" s="42">
        <f t="shared" si="1"/>
        <v>0</v>
      </c>
    </row>
    <row r="29" spans="1:11" x14ac:dyDescent="0.45">
      <c r="A29" s="1">
        <f>Schedule!A29</f>
        <v>26</v>
      </c>
      <c r="B29" s="1" t="str">
        <f>Schedule!B29</f>
        <v>Frankfurt</v>
      </c>
      <c r="C29" s="62">
        <f>Schedule!C29</f>
        <v>45466</v>
      </c>
      <c r="D29" s="73" t="str">
        <f>Schedule!D29</f>
        <v>Group</v>
      </c>
      <c r="E29" s="1" t="str">
        <f>Schedule!E29</f>
        <v>Switzerland</v>
      </c>
      <c r="F29" s="1" t="str">
        <f>Schedule!F29</f>
        <v>Germany</v>
      </c>
      <c r="G29" s="3"/>
      <c r="H29" s="3"/>
      <c r="I29" s="42">
        <f>IFERROR(IF(OR(J29=FALSE,Schedule!I29=FALSE),0,IF(AND(G29=Schedule!G29,H29=Schedule!H29),3,IF(K29=Schedule!J29,1,0))),0)</f>
        <v>0</v>
      </c>
      <c r="J29" s="42" t="b">
        <f t="shared" si="0"/>
        <v>0</v>
      </c>
      <c r="K29" s="42">
        <f t="shared" si="1"/>
        <v>0</v>
      </c>
    </row>
    <row r="30" spans="1:11" x14ac:dyDescent="0.45">
      <c r="A30" s="1">
        <f>Schedule!A30</f>
        <v>27</v>
      </c>
      <c r="B30" s="1" t="str">
        <f>Schedule!B30</f>
        <v>Duesseldorf</v>
      </c>
      <c r="C30" s="62">
        <f>Schedule!C30</f>
        <v>45467</v>
      </c>
      <c r="D30" s="73" t="str">
        <f>Schedule!D30</f>
        <v>Group</v>
      </c>
      <c r="E30" s="1" t="str">
        <f>Schedule!E30</f>
        <v>Albania</v>
      </c>
      <c r="F30" s="1" t="str">
        <f>Schedule!F30</f>
        <v>Spain</v>
      </c>
      <c r="G30" s="3"/>
      <c r="H30" s="3"/>
      <c r="I30" s="42">
        <f>IFERROR(IF(OR(J30=FALSE,Schedule!I30=FALSE),0,IF(AND(G30=Schedule!G30,H30=Schedule!H30),3,IF(K30=Schedule!J30,1,0))),0)</f>
        <v>0</v>
      </c>
      <c r="J30" s="42" t="b">
        <f t="shared" si="0"/>
        <v>0</v>
      </c>
      <c r="K30" s="42">
        <f t="shared" si="1"/>
        <v>0</v>
      </c>
    </row>
    <row r="31" spans="1:11" x14ac:dyDescent="0.45">
      <c r="A31" s="1">
        <f>Schedule!A31</f>
        <v>28</v>
      </c>
      <c r="B31" s="1" t="str">
        <f>Schedule!B31</f>
        <v>Leipzig</v>
      </c>
      <c r="C31" s="62">
        <f>Schedule!C31</f>
        <v>45467</v>
      </c>
      <c r="D31" s="73" t="str">
        <f>Schedule!D31</f>
        <v>Group</v>
      </c>
      <c r="E31" s="1" t="str">
        <f>Schedule!E31</f>
        <v>Croatia</v>
      </c>
      <c r="F31" s="1" t="str">
        <f>Schedule!F31</f>
        <v>Italy</v>
      </c>
      <c r="G31" s="3"/>
      <c r="H31" s="3"/>
      <c r="I31" s="42">
        <f>IFERROR(IF(OR(J31=FALSE,Schedule!I31=FALSE),0,IF(AND(G31=Schedule!G31,H31=Schedule!H31),3,IF(K31=Schedule!J31,1,0))),0)</f>
        <v>0</v>
      </c>
      <c r="J31" s="42" t="b">
        <f t="shared" si="0"/>
        <v>0</v>
      </c>
      <c r="K31" s="42">
        <f t="shared" si="1"/>
        <v>0</v>
      </c>
    </row>
    <row r="32" spans="1:11" x14ac:dyDescent="0.45">
      <c r="A32" s="1">
        <f>Schedule!A32</f>
        <v>29</v>
      </c>
      <c r="B32" s="1" t="str">
        <f>Schedule!B32</f>
        <v>Dortmund</v>
      </c>
      <c r="C32" s="62">
        <f>Schedule!C32</f>
        <v>45468</v>
      </c>
      <c r="D32" s="73" t="str">
        <f>Schedule!D32</f>
        <v>Group</v>
      </c>
      <c r="E32" s="1" t="str">
        <f>Schedule!E32</f>
        <v>France</v>
      </c>
      <c r="F32" s="1" t="str">
        <f>Schedule!F32</f>
        <v>Poland</v>
      </c>
      <c r="G32" s="3"/>
      <c r="H32" s="3"/>
      <c r="I32" s="42">
        <f>IFERROR(IF(OR(J32=FALSE,Schedule!I32=FALSE),0,IF(AND(G32=Schedule!G32,H32=Schedule!H32),3,IF(K32=Schedule!J32,1,0))),0)</f>
        <v>0</v>
      </c>
      <c r="J32" s="42" t="b">
        <f t="shared" si="0"/>
        <v>0</v>
      </c>
      <c r="K32" s="42">
        <f t="shared" si="1"/>
        <v>0</v>
      </c>
    </row>
    <row r="33" spans="1:11" x14ac:dyDescent="0.45">
      <c r="A33" s="1">
        <f>Schedule!A33</f>
        <v>30</v>
      </c>
      <c r="B33" s="1" t="str">
        <f>Schedule!B33</f>
        <v>Berlin</v>
      </c>
      <c r="C33" s="62">
        <f>Schedule!C33</f>
        <v>45468</v>
      </c>
      <c r="D33" s="73" t="str">
        <f>Schedule!D33</f>
        <v>Group</v>
      </c>
      <c r="E33" s="1" t="str">
        <f>Schedule!E33</f>
        <v>Holland</v>
      </c>
      <c r="F33" s="1" t="str">
        <f>Schedule!F33</f>
        <v>Austria</v>
      </c>
      <c r="G33" s="3"/>
      <c r="H33" s="3"/>
      <c r="I33" s="42">
        <f>IFERROR(IF(OR(J33=FALSE,Schedule!I33=FALSE),0,IF(AND(G33=Schedule!G33,H33=Schedule!H33),3,IF(K33=Schedule!J33,1,0))),0)</f>
        <v>0</v>
      </c>
      <c r="J33" s="42" t="b">
        <f t="shared" si="0"/>
        <v>0</v>
      </c>
      <c r="K33" s="42">
        <f t="shared" si="1"/>
        <v>0</v>
      </c>
    </row>
    <row r="34" spans="1:11" x14ac:dyDescent="0.45">
      <c r="A34" s="1">
        <f>Schedule!A34</f>
        <v>31</v>
      </c>
      <c r="B34" s="1" t="str">
        <f>Schedule!B34</f>
        <v>Cologne</v>
      </c>
      <c r="C34" s="62">
        <f>Schedule!C34</f>
        <v>45468</v>
      </c>
      <c r="D34" s="73" t="str">
        <f>Schedule!D34</f>
        <v>Group</v>
      </c>
      <c r="E34" s="1" t="str">
        <f>Schedule!E34</f>
        <v>England</v>
      </c>
      <c r="F34" s="1" t="str">
        <f>Schedule!F34</f>
        <v>Slovenia</v>
      </c>
      <c r="G34" s="3"/>
      <c r="H34" s="3"/>
      <c r="I34" s="42">
        <f>IFERROR(IF(OR(J34=FALSE,Schedule!I34=FALSE),0,IF(AND(G34=Schedule!G34,H34=Schedule!H34),3,IF(K34=Schedule!J34,1,0))),0)</f>
        <v>0</v>
      </c>
      <c r="J34" s="42" t="b">
        <f t="shared" si="0"/>
        <v>0</v>
      </c>
      <c r="K34" s="42">
        <f t="shared" si="1"/>
        <v>0</v>
      </c>
    </row>
    <row r="35" spans="1:11" x14ac:dyDescent="0.45">
      <c r="A35" s="1">
        <f>Schedule!A35</f>
        <v>32</v>
      </c>
      <c r="B35" s="1" t="str">
        <f>Schedule!B35</f>
        <v>Munich</v>
      </c>
      <c r="C35" s="62">
        <f>Schedule!C35</f>
        <v>45468</v>
      </c>
      <c r="D35" s="73" t="str">
        <f>Schedule!D35</f>
        <v>Group</v>
      </c>
      <c r="E35" s="1" t="str">
        <f>Schedule!E35</f>
        <v>Denmark</v>
      </c>
      <c r="F35" s="1" t="str">
        <f>Schedule!F35</f>
        <v>Serbia</v>
      </c>
      <c r="G35" s="3"/>
      <c r="H35" s="3"/>
      <c r="I35" s="42">
        <f>IFERROR(IF(OR(J35=FALSE,Schedule!I35=FALSE),0,IF(AND(G35=Schedule!G35,H35=Schedule!H35),3,IF(K35=Schedule!J35,1,0))),0)</f>
        <v>0</v>
      </c>
      <c r="J35" s="42" t="b">
        <f t="shared" si="0"/>
        <v>0</v>
      </c>
      <c r="K35" s="42">
        <f t="shared" si="1"/>
        <v>0</v>
      </c>
    </row>
    <row r="36" spans="1:11" x14ac:dyDescent="0.45">
      <c r="A36" s="1">
        <f>Schedule!A36</f>
        <v>33</v>
      </c>
      <c r="B36" s="1" t="str">
        <f>Schedule!B36</f>
        <v>Frankfurt</v>
      </c>
      <c r="C36" s="62">
        <f>Schedule!C36</f>
        <v>45469</v>
      </c>
      <c r="D36" s="73" t="str">
        <f>Schedule!D36</f>
        <v>Group</v>
      </c>
      <c r="E36" s="1" t="str">
        <f>Schedule!E36</f>
        <v>Slovakia</v>
      </c>
      <c r="F36" s="1" t="str">
        <f>Schedule!F36</f>
        <v>Romania</v>
      </c>
      <c r="G36" s="3"/>
      <c r="H36" s="3"/>
      <c r="I36" s="42">
        <f>IFERROR(IF(OR(J36=FALSE,Schedule!I36=FALSE),0,IF(AND(G36=Schedule!G36,H36=Schedule!H36),3,IF(K36=Schedule!J36,1,0))),0)</f>
        <v>0</v>
      </c>
      <c r="J36" s="42" t="b">
        <f t="shared" si="0"/>
        <v>0</v>
      </c>
      <c r="K36" s="42">
        <f t="shared" si="1"/>
        <v>0</v>
      </c>
    </row>
    <row r="37" spans="1:11" x14ac:dyDescent="0.45">
      <c r="A37" s="1">
        <f>Schedule!A37</f>
        <v>34</v>
      </c>
      <c r="B37" s="1" t="str">
        <f>Schedule!B37</f>
        <v>Stuttgart</v>
      </c>
      <c r="C37" s="62">
        <f>Schedule!C37</f>
        <v>45469</v>
      </c>
      <c r="D37" s="73" t="str">
        <f>Schedule!D37</f>
        <v>Group</v>
      </c>
      <c r="E37" s="1" t="str">
        <f>Schedule!E37</f>
        <v>Ukraina</v>
      </c>
      <c r="F37" s="1" t="str">
        <f>Schedule!F37</f>
        <v>Belgium</v>
      </c>
      <c r="G37" s="3"/>
      <c r="H37" s="3"/>
      <c r="I37" s="42">
        <f>IFERROR(IF(OR(J37=FALSE,Schedule!I37=FALSE),0,IF(AND(G37=Schedule!G37,H37=Schedule!H37),3,IF(K37=Schedule!J37,1,0))),0)</f>
        <v>0</v>
      </c>
      <c r="J37" s="42" t="b">
        <f t="shared" si="0"/>
        <v>0</v>
      </c>
      <c r="K37" s="42">
        <f t="shared" si="1"/>
        <v>0</v>
      </c>
    </row>
    <row r="38" spans="1:11" x14ac:dyDescent="0.45">
      <c r="A38" s="1">
        <f>Schedule!A38</f>
        <v>35</v>
      </c>
      <c r="B38" s="1" t="str">
        <f>Schedule!B38</f>
        <v>Hamburg</v>
      </c>
      <c r="C38" s="62">
        <f>Schedule!C38</f>
        <v>45469</v>
      </c>
      <c r="D38" s="73" t="str">
        <f>Schedule!D38</f>
        <v>Group</v>
      </c>
      <c r="E38" s="1" t="str">
        <f>Schedule!E38</f>
        <v>Czech Republic</v>
      </c>
      <c r="F38" s="1" t="str">
        <f>Schedule!F38</f>
        <v>Turkey</v>
      </c>
      <c r="G38" s="3"/>
      <c r="H38" s="3"/>
      <c r="I38" s="42">
        <f>IFERROR(IF(OR(J38=FALSE,Schedule!I38=FALSE),0,IF(AND(G38=Schedule!G38,H38=Schedule!H38),3,IF(K38=Schedule!J38,1,0))),0)</f>
        <v>0</v>
      </c>
      <c r="J38" s="42" t="b">
        <f t="shared" si="0"/>
        <v>0</v>
      </c>
      <c r="K38" s="42">
        <f t="shared" si="1"/>
        <v>0</v>
      </c>
    </row>
    <row r="39" spans="1:11" x14ac:dyDescent="0.45">
      <c r="A39" s="1">
        <f>Schedule!A39</f>
        <v>36</v>
      </c>
      <c r="B39" s="1" t="str">
        <f>Schedule!B39</f>
        <v>Gelsenkirchen</v>
      </c>
      <c r="C39" s="62">
        <f>Schedule!C39</f>
        <v>45469</v>
      </c>
      <c r="D39" s="73" t="str">
        <f>Schedule!D39</f>
        <v>Group</v>
      </c>
      <c r="E39" s="1" t="str">
        <f>Schedule!E39</f>
        <v>Georgia</v>
      </c>
      <c r="F39" s="1" t="str">
        <f>Schedule!F39</f>
        <v>Portugal</v>
      </c>
      <c r="G39" s="3"/>
      <c r="H39" s="3"/>
      <c r="I39" s="42">
        <f>IFERROR(IF(OR(J39=FALSE,Schedule!I39=FALSE),0,IF(AND(G39=Schedule!G39,H39=Schedule!H39),3,IF(K39=Schedule!J39,1,0))),0)</f>
        <v>0</v>
      </c>
      <c r="J39" s="42" t="b">
        <f t="shared" si="0"/>
        <v>0</v>
      </c>
      <c r="K39" s="42">
        <f t="shared" si="1"/>
        <v>0</v>
      </c>
    </row>
    <row r="40" spans="1:11" x14ac:dyDescent="0.45">
      <c r="A40" s="1">
        <f>Schedule!A40</f>
        <v>37</v>
      </c>
      <c r="B40" s="1" t="str">
        <f>Schedule!B40</f>
        <v>Dortmund</v>
      </c>
      <c r="C40" s="62">
        <f>Schedule!C40</f>
        <v>45472</v>
      </c>
      <c r="D40" s="73" t="str">
        <f>Schedule!D40</f>
        <v>1/8</v>
      </c>
      <c r="E40" s="1" t="str">
        <f>Schedule!E40</f>
        <v>1A</v>
      </c>
      <c r="F40" s="1" t="str">
        <f>Schedule!F40</f>
        <v>2C</v>
      </c>
      <c r="G40" s="3"/>
      <c r="H40" s="3"/>
      <c r="I40" s="42">
        <f>IFERROR(IF(OR(J40=FALSE,Schedule!I40=FALSE),0,IF(AND(G40=Schedule!G40,H40=Schedule!H40),3,IF(K40=Schedule!J40,1,0))),0)</f>
        <v>0</v>
      </c>
      <c r="J40" s="42" t="b">
        <f t="shared" si="0"/>
        <v>0</v>
      </c>
      <c r="K40" s="42">
        <f t="shared" si="1"/>
        <v>0</v>
      </c>
    </row>
    <row r="41" spans="1:11" x14ac:dyDescent="0.45">
      <c r="A41" s="1">
        <f>Schedule!A41</f>
        <v>38</v>
      </c>
      <c r="B41" s="1" t="str">
        <f>Schedule!B41</f>
        <v>Berlin</v>
      </c>
      <c r="C41" s="62">
        <f>Schedule!C41</f>
        <v>45472</v>
      </c>
      <c r="D41" s="73" t="str">
        <f>Schedule!D41</f>
        <v>1/8</v>
      </c>
      <c r="E41" s="1" t="str">
        <f>Schedule!E41</f>
        <v>2A</v>
      </c>
      <c r="F41" s="1" t="str">
        <f>Schedule!F41</f>
        <v>2B</v>
      </c>
      <c r="G41" s="3"/>
      <c r="H41" s="3"/>
      <c r="I41" s="42">
        <f>IFERROR(IF(OR(J41=FALSE,Schedule!I41=FALSE),0,IF(AND(G41=Schedule!G41,H41=Schedule!H41),3,IF(K41=Schedule!J41,1,0))),0)</f>
        <v>0</v>
      </c>
      <c r="J41" s="42" t="b">
        <f t="shared" si="0"/>
        <v>0</v>
      </c>
      <c r="K41" s="42">
        <f t="shared" si="1"/>
        <v>0</v>
      </c>
    </row>
    <row r="42" spans="1:11" x14ac:dyDescent="0.45">
      <c r="A42" s="1">
        <f>Schedule!A42</f>
        <v>39</v>
      </c>
      <c r="B42" s="1" t="str">
        <f>Schedule!B42</f>
        <v>Gelsenkirchen</v>
      </c>
      <c r="C42" s="62">
        <f>Schedule!C42</f>
        <v>45473</v>
      </c>
      <c r="D42" s="73" t="str">
        <f>Schedule!D42</f>
        <v>1/8</v>
      </c>
      <c r="E42" s="1" t="str">
        <f>Schedule!E42</f>
        <v>1C</v>
      </c>
      <c r="F42" s="1" t="str">
        <f>Schedule!F42</f>
        <v>3DEF</v>
      </c>
      <c r="G42" s="3"/>
      <c r="H42" s="3"/>
      <c r="I42" s="42">
        <f>IFERROR(IF(OR(J42=FALSE,Schedule!I42=FALSE),0,IF(AND(G42=Schedule!G42,H42=Schedule!H42),3,IF(K42=Schedule!J42,1,0))),0)</f>
        <v>0</v>
      </c>
      <c r="J42" s="42" t="b">
        <f t="shared" si="0"/>
        <v>0</v>
      </c>
      <c r="K42" s="42">
        <f t="shared" si="1"/>
        <v>0</v>
      </c>
    </row>
    <row r="43" spans="1:11" x14ac:dyDescent="0.45">
      <c r="A43" s="1">
        <f>Schedule!A43</f>
        <v>40</v>
      </c>
      <c r="B43" s="1" t="str">
        <f>Schedule!B43</f>
        <v>Cologne</v>
      </c>
      <c r="C43" s="62">
        <f>Schedule!C43</f>
        <v>45473</v>
      </c>
      <c r="D43" s="73" t="str">
        <f>Schedule!D43</f>
        <v>1/8</v>
      </c>
      <c r="E43" s="1" t="str">
        <f>Schedule!E43</f>
        <v>1B</v>
      </c>
      <c r="F43" s="1" t="str">
        <f>Schedule!F43</f>
        <v>3ADEF</v>
      </c>
      <c r="G43" s="3"/>
      <c r="H43" s="3"/>
      <c r="I43" s="42">
        <f>IFERROR(IF(OR(J43=FALSE,Schedule!I43=FALSE),0,IF(AND(G43=Schedule!G43,H43=Schedule!H43),3,IF(K43=Schedule!J43,1,0))),0)</f>
        <v>0</v>
      </c>
      <c r="J43" s="42" t="b">
        <f t="shared" si="0"/>
        <v>0</v>
      </c>
      <c r="K43" s="42">
        <f t="shared" si="1"/>
        <v>0</v>
      </c>
    </row>
    <row r="44" spans="1:11" x14ac:dyDescent="0.45">
      <c r="A44" s="1">
        <f>Schedule!A44</f>
        <v>41</v>
      </c>
      <c r="B44" s="1" t="str">
        <f>Schedule!B44</f>
        <v>Frankfurt</v>
      </c>
      <c r="C44" s="62">
        <f>Schedule!C44</f>
        <v>45474</v>
      </c>
      <c r="D44" s="73" t="str">
        <f>Schedule!D44</f>
        <v>1/8</v>
      </c>
      <c r="E44" s="1" t="str">
        <f>Schedule!E44</f>
        <v>1F</v>
      </c>
      <c r="F44" s="1" t="str">
        <f>Schedule!F44</f>
        <v>3ABC</v>
      </c>
      <c r="G44" s="3"/>
      <c r="H44" s="3"/>
      <c r="I44" s="42">
        <f>IFERROR(IF(OR(J44=FALSE,Schedule!I44=FALSE),0,IF(AND(G44=Schedule!G44,H44=Schedule!H44),3,IF(K44=Schedule!J44,1,0))),0)</f>
        <v>0</v>
      </c>
      <c r="J44" s="42" t="b">
        <f t="shared" si="0"/>
        <v>0</v>
      </c>
      <c r="K44" s="42">
        <f t="shared" si="1"/>
        <v>0</v>
      </c>
    </row>
    <row r="45" spans="1:11" x14ac:dyDescent="0.45">
      <c r="A45" s="1">
        <f>Schedule!A45</f>
        <v>42</v>
      </c>
      <c r="B45" s="1" t="str">
        <f>Schedule!B45</f>
        <v>Duesseldorf</v>
      </c>
      <c r="C45" s="62">
        <f>Schedule!C45</f>
        <v>45474</v>
      </c>
      <c r="D45" s="73" t="str">
        <f>Schedule!D45</f>
        <v>1/8</v>
      </c>
      <c r="E45" s="1" t="str">
        <f>Schedule!E45</f>
        <v>2D</v>
      </c>
      <c r="F45" s="1" t="str">
        <f>Schedule!F45</f>
        <v>2E</v>
      </c>
      <c r="G45" s="3"/>
      <c r="H45" s="3"/>
      <c r="I45" s="42">
        <f>IFERROR(IF(OR(J45=FALSE,Schedule!I45=FALSE),0,IF(AND(G45=Schedule!G45,H45=Schedule!H45),3,IF(K45=Schedule!J45,1,0))),0)</f>
        <v>0</v>
      </c>
      <c r="J45" s="42" t="b">
        <f t="shared" si="0"/>
        <v>0</v>
      </c>
      <c r="K45" s="42">
        <f t="shared" si="1"/>
        <v>0</v>
      </c>
    </row>
    <row r="46" spans="1:11" x14ac:dyDescent="0.45">
      <c r="A46" s="1">
        <f>Schedule!A46</f>
        <v>43</v>
      </c>
      <c r="B46" s="1" t="str">
        <f>Schedule!B46</f>
        <v>Munich</v>
      </c>
      <c r="C46" s="62">
        <f>Schedule!C46</f>
        <v>45475</v>
      </c>
      <c r="D46" s="73" t="str">
        <f>Schedule!D46</f>
        <v>1/8</v>
      </c>
      <c r="E46" s="1" t="str">
        <f>Schedule!E46</f>
        <v>1E</v>
      </c>
      <c r="F46" s="1" t="str">
        <f>Schedule!F46</f>
        <v>3ABCD</v>
      </c>
      <c r="G46" s="3"/>
      <c r="H46" s="3"/>
      <c r="I46" s="42">
        <f>IFERROR(IF(OR(J46=FALSE,Schedule!I46=FALSE),0,IF(AND(G46=Schedule!G46,H46=Schedule!H46),3,IF(K46=Schedule!J46,1,0))),0)</f>
        <v>0</v>
      </c>
      <c r="J46" s="42" t="b">
        <f t="shared" si="0"/>
        <v>0</v>
      </c>
      <c r="K46" s="42">
        <f t="shared" si="1"/>
        <v>0</v>
      </c>
    </row>
    <row r="47" spans="1:11" x14ac:dyDescent="0.45">
      <c r="A47" s="1">
        <f>Schedule!A47</f>
        <v>44</v>
      </c>
      <c r="B47" s="1" t="str">
        <f>Schedule!B47</f>
        <v>Leipzig</v>
      </c>
      <c r="C47" s="62">
        <f>Schedule!C47</f>
        <v>45475</v>
      </c>
      <c r="D47" s="73" t="str">
        <f>Schedule!D47</f>
        <v>1/8</v>
      </c>
      <c r="E47" s="1" t="str">
        <f>Schedule!E47</f>
        <v>1D</v>
      </c>
      <c r="F47" s="1" t="str">
        <f>Schedule!F47</f>
        <v>2F</v>
      </c>
      <c r="G47" s="3"/>
      <c r="H47" s="3"/>
      <c r="I47" s="42">
        <f>IFERROR(IF(OR(J47=FALSE,Schedule!I47=FALSE),0,IF(AND(G47=Schedule!G47,H47=Schedule!H47),3,IF(K47=Schedule!J47,1,0))),0)</f>
        <v>0</v>
      </c>
      <c r="J47" s="42" t="b">
        <f t="shared" si="0"/>
        <v>0</v>
      </c>
      <c r="K47" s="42">
        <f t="shared" si="1"/>
        <v>0</v>
      </c>
    </row>
    <row r="48" spans="1:11" x14ac:dyDescent="0.45">
      <c r="A48" s="1">
        <f>Schedule!A48</f>
        <v>45</v>
      </c>
      <c r="B48" s="1" t="str">
        <f>Schedule!B48</f>
        <v>Stuttgart</v>
      </c>
      <c r="C48" s="62">
        <f>Schedule!C48</f>
        <v>45478</v>
      </c>
      <c r="D48" s="73" t="str">
        <f>Schedule!D48</f>
        <v>1/4</v>
      </c>
      <c r="E48" s="1" t="str">
        <f>Schedule!E48</f>
        <v>W39</v>
      </c>
      <c r="F48" s="1" t="str">
        <f>Schedule!F48</f>
        <v>W37</v>
      </c>
      <c r="G48" s="3"/>
      <c r="H48" s="3"/>
      <c r="I48" s="42">
        <f>IFERROR(IF(OR(J48=FALSE,Schedule!I48=FALSE),0,IF(AND(G48=Schedule!G48,H48=Schedule!H48),3,IF(K48=Schedule!J48,1,0))),0)</f>
        <v>0</v>
      </c>
      <c r="J48" s="42" t="b">
        <f t="shared" si="0"/>
        <v>0</v>
      </c>
      <c r="K48" s="42">
        <f t="shared" si="1"/>
        <v>0</v>
      </c>
    </row>
    <row r="49" spans="1:11" x14ac:dyDescent="0.45">
      <c r="A49" s="1">
        <f>Schedule!A49</f>
        <v>46</v>
      </c>
      <c r="B49" s="1" t="str">
        <f>Schedule!B49</f>
        <v>Hamburg</v>
      </c>
      <c r="C49" s="62">
        <f>Schedule!C49</f>
        <v>45478</v>
      </c>
      <c r="D49" s="73" t="str">
        <f>Schedule!D49</f>
        <v>1/4</v>
      </c>
      <c r="E49" s="1" t="str">
        <f>Schedule!E49</f>
        <v>W41</v>
      </c>
      <c r="F49" s="1" t="str">
        <f>Schedule!F49</f>
        <v>W42</v>
      </c>
      <c r="G49" s="3"/>
      <c r="H49" s="3"/>
      <c r="I49" s="42">
        <f>IFERROR(IF(OR(J49=FALSE,Schedule!I49=FALSE),0,IF(AND(G49=Schedule!G49,H49=Schedule!H49),3,IF(K49=Schedule!J49,1,0))),0)</f>
        <v>0</v>
      </c>
      <c r="J49" s="42" t="b">
        <f t="shared" si="0"/>
        <v>0</v>
      </c>
      <c r="K49" s="42">
        <f t="shared" si="1"/>
        <v>0</v>
      </c>
    </row>
    <row r="50" spans="1:11" x14ac:dyDescent="0.45">
      <c r="A50" s="1">
        <f>Schedule!A50</f>
        <v>47</v>
      </c>
      <c r="B50" s="1" t="str">
        <f>Schedule!B50</f>
        <v>Berlin</v>
      </c>
      <c r="C50" s="62">
        <f>Schedule!C50</f>
        <v>45479</v>
      </c>
      <c r="D50" s="73" t="str">
        <f>Schedule!D50</f>
        <v>1/4</v>
      </c>
      <c r="E50" s="1" t="str">
        <f>Schedule!E50</f>
        <v>W40</v>
      </c>
      <c r="F50" s="1" t="str">
        <f>Schedule!F50</f>
        <v>W38</v>
      </c>
      <c r="G50" s="3"/>
      <c r="H50" s="3"/>
      <c r="I50" s="42">
        <f>IFERROR(IF(OR(J50=FALSE,Schedule!I50=FALSE),0,IF(AND(G50=Schedule!G50,H50=Schedule!H50),3,IF(K50=Schedule!J50,1,0))),0)</f>
        <v>0</v>
      </c>
      <c r="J50" s="42" t="b">
        <f t="shared" si="0"/>
        <v>0</v>
      </c>
      <c r="K50" s="42">
        <f t="shared" si="1"/>
        <v>0</v>
      </c>
    </row>
    <row r="51" spans="1:11" x14ac:dyDescent="0.45">
      <c r="A51" s="1">
        <f>Schedule!A51</f>
        <v>48</v>
      </c>
      <c r="B51" s="1" t="str">
        <f>Schedule!B51</f>
        <v>Duesseldorf</v>
      </c>
      <c r="C51" s="62">
        <f>Schedule!C51</f>
        <v>45479</v>
      </c>
      <c r="D51" s="73" t="str">
        <f>Schedule!D51</f>
        <v>1/4</v>
      </c>
      <c r="E51" s="1" t="str">
        <f>Schedule!E51</f>
        <v>W43</v>
      </c>
      <c r="F51" s="1" t="str">
        <f>Schedule!F51</f>
        <v>W44</v>
      </c>
      <c r="G51" s="3"/>
      <c r="H51" s="3"/>
      <c r="I51" s="42">
        <f>IFERROR(IF(OR(J51=FALSE,Schedule!I51=FALSE),0,IF(AND(G51=Schedule!G51,H51=Schedule!H51),3,IF(K51=Schedule!J51,1,0))),0)</f>
        <v>0</v>
      </c>
      <c r="J51" s="42" t="b">
        <f t="shared" si="0"/>
        <v>0</v>
      </c>
      <c r="K51" s="42">
        <f t="shared" si="1"/>
        <v>0</v>
      </c>
    </row>
    <row r="52" spans="1:11" x14ac:dyDescent="0.45">
      <c r="A52" s="1">
        <f>Schedule!A52</f>
        <v>49</v>
      </c>
      <c r="B52" s="1" t="str">
        <f>Schedule!B52</f>
        <v>Munich</v>
      </c>
      <c r="C52" s="62">
        <f>Schedule!C52</f>
        <v>45482</v>
      </c>
      <c r="D52" s="73" t="str">
        <f>Schedule!D52</f>
        <v>1/2</v>
      </c>
      <c r="E52" s="1" t="str">
        <f>Schedule!E52</f>
        <v>W45</v>
      </c>
      <c r="F52" s="1" t="str">
        <f>Schedule!F52</f>
        <v>W46</v>
      </c>
      <c r="G52" s="3"/>
      <c r="H52" s="3"/>
      <c r="I52" s="42">
        <f>IFERROR(IF(OR(J52=FALSE,Schedule!I52=FALSE),0,IF(AND(G52=Schedule!G52,H52=Schedule!H52),3,IF(K52=Schedule!J52,1,0))),0)</f>
        <v>0</v>
      </c>
      <c r="J52" s="42" t="b">
        <f t="shared" si="0"/>
        <v>0</v>
      </c>
      <c r="K52" s="42">
        <f t="shared" si="1"/>
        <v>0</v>
      </c>
    </row>
    <row r="53" spans="1:11" x14ac:dyDescent="0.45">
      <c r="A53" s="1">
        <f>Schedule!A53</f>
        <v>50</v>
      </c>
      <c r="B53" s="1" t="str">
        <f>Schedule!B53</f>
        <v>Dortmund</v>
      </c>
      <c r="C53" s="62">
        <f>Schedule!C53</f>
        <v>45483</v>
      </c>
      <c r="D53" s="73" t="str">
        <f>Schedule!D53</f>
        <v>1/2</v>
      </c>
      <c r="E53" s="1" t="str">
        <f>Schedule!E53</f>
        <v>W47</v>
      </c>
      <c r="F53" s="1" t="str">
        <f>Schedule!F53</f>
        <v>W48</v>
      </c>
      <c r="G53" s="3"/>
      <c r="H53" s="3"/>
      <c r="I53" s="42">
        <f>IFERROR(IF(OR(J53=FALSE,Schedule!I53=FALSE),0,IF(AND(G53=Schedule!G53,H53=Schedule!H53),3,IF(K53=Schedule!J53,1,0))),0)</f>
        <v>0</v>
      </c>
      <c r="J53" s="42" t="b">
        <f t="shared" si="0"/>
        <v>0</v>
      </c>
      <c r="K53" s="42">
        <f t="shared" si="1"/>
        <v>0</v>
      </c>
    </row>
    <row r="54" spans="1:11" x14ac:dyDescent="0.45">
      <c r="A54" s="1">
        <f>Schedule!A54</f>
        <v>51</v>
      </c>
      <c r="B54" s="1" t="str">
        <f>Schedule!B54</f>
        <v>Berlin</v>
      </c>
      <c r="C54" s="62">
        <f>Schedule!C54</f>
        <v>45487</v>
      </c>
      <c r="D54" s="73" t="str">
        <f>Schedule!D54</f>
        <v>Final</v>
      </c>
      <c r="E54" s="1" t="str">
        <f>Schedule!E54</f>
        <v>W49</v>
      </c>
      <c r="F54" s="1" t="str">
        <f>Schedule!F54</f>
        <v>W50</v>
      </c>
      <c r="G54" s="3"/>
      <c r="H54" s="3"/>
      <c r="I54" s="42">
        <f>IFERROR(IF(OR(J54=FALSE,Schedule!I54=FALSE),0,IF(AND(G54=Schedule!G54,H54=Schedule!H54),3,IF(K54=Schedule!J54,1,0))),0)</f>
        <v>0</v>
      </c>
      <c r="J54" s="42" t="b">
        <f t="shared" si="0"/>
        <v>0</v>
      </c>
      <c r="K54" s="42">
        <f t="shared" si="1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K54"/>
  <sheetViews>
    <sheetView workbookViewId="0">
      <selection activeCell="G4" sqref="G4:H10"/>
    </sheetView>
  </sheetViews>
  <sheetFormatPr defaultRowHeight="14.25" x14ac:dyDescent="0.45"/>
  <cols>
    <col min="2" max="2" width="10.796875" customWidth="1"/>
    <col min="3" max="3" width="12.59765625" style="51" customWidth="1"/>
    <col min="4" max="4" width="9.06640625" style="5"/>
    <col min="5" max="6" width="15.06640625" bestFit="1" customWidth="1"/>
    <col min="10" max="11" width="9" hidden="1" customWidth="1"/>
    <col min="13" max="13" width="18.59765625" customWidth="1"/>
  </cols>
  <sheetData>
    <row r="1" spans="1:11" x14ac:dyDescent="0.45">
      <c r="A1" t="str" cm="1">
        <f t="array" aca="1" ref="A1" ca="1">MID(CELL("filename",A1),FIND("]",CELL("filename",A1))+1,255)</f>
        <v>03</v>
      </c>
    </row>
    <row r="3" spans="1:11" x14ac:dyDescent="0.45">
      <c r="A3" s="2" t="s">
        <v>71</v>
      </c>
      <c r="B3" s="2" t="s">
        <v>74</v>
      </c>
      <c r="C3" s="61" t="s">
        <v>69</v>
      </c>
      <c r="D3" s="63" t="s">
        <v>104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103</v>
      </c>
      <c r="J3" s="17" t="s">
        <v>9</v>
      </c>
      <c r="K3" s="17" t="s">
        <v>14</v>
      </c>
    </row>
    <row r="4" spans="1:11" x14ac:dyDescent="0.45">
      <c r="A4" s="1">
        <f>Schedule!A4</f>
        <v>1</v>
      </c>
      <c r="B4" s="1" t="str">
        <f>Schedule!B4</f>
        <v>Munich</v>
      </c>
      <c r="C4" s="62">
        <f>Schedule!C4</f>
        <v>45457</v>
      </c>
      <c r="D4" s="73" t="str">
        <f>Schedule!D4</f>
        <v>Group</v>
      </c>
      <c r="E4" s="1" t="str">
        <f>Schedule!E4</f>
        <v>Germany</v>
      </c>
      <c r="F4" s="1" t="str">
        <f>Schedule!F4</f>
        <v>Scotland</v>
      </c>
      <c r="G4" s="3"/>
      <c r="H4" s="3"/>
      <c r="I4" s="42">
        <f>IFERROR(IF(OR(J4=FALSE,Schedule!I4=FALSE),0,IF(AND(G4=Schedule!G4,H4=Schedule!H4),3,IF(K4=Schedule!J4,1,0))),0)</f>
        <v>0</v>
      </c>
      <c r="J4" s="42" t="b">
        <f>NOT(OR(ISBLANK(G4),ISBLANK(H4)))</f>
        <v>0</v>
      </c>
      <c r="K4" s="42">
        <f>IF(J4=FALSE,0,IF(G4&gt;H4,1,IF(H4&gt;G4,2,3)))</f>
        <v>0</v>
      </c>
    </row>
    <row r="5" spans="1:11" x14ac:dyDescent="0.45">
      <c r="A5" s="1">
        <f>Schedule!A5</f>
        <v>2</v>
      </c>
      <c r="B5" s="1" t="str">
        <f>Schedule!B5</f>
        <v>Cologne</v>
      </c>
      <c r="C5" s="62">
        <f>Schedule!C5</f>
        <v>45458</v>
      </c>
      <c r="D5" s="73" t="str">
        <f>Schedule!D5</f>
        <v>Group</v>
      </c>
      <c r="E5" s="1" t="str">
        <f>Schedule!E5</f>
        <v>Hungary</v>
      </c>
      <c r="F5" s="1" t="str">
        <f>Schedule!F5</f>
        <v>Switzerland</v>
      </c>
      <c r="G5" s="3"/>
      <c r="H5" s="3"/>
      <c r="I5" s="42">
        <f>IFERROR(IF(OR(J5=FALSE,Schedule!I5=FALSE),0,IF(AND(G5=Schedule!G5,H5=Schedule!H5),3,IF(K5=Schedule!J5,1,0))),0)</f>
        <v>0</v>
      </c>
      <c r="J5" s="42" t="b">
        <f t="shared" ref="J5:J54" si="0">NOT(OR(ISBLANK(G5),ISBLANK(H5)))</f>
        <v>0</v>
      </c>
      <c r="K5" s="42">
        <f t="shared" ref="K5:K54" si="1">IF(J5=FALSE,0,IF(G5&gt;H5,1,IF(H5&gt;G5,2,3)))</f>
        <v>0</v>
      </c>
    </row>
    <row r="6" spans="1:11" x14ac:dyDescent="0.45">
      <c r="A6" s="1">
        <f>Schedule!A6</f>
        <v>3</v>
      </c>
      <c r="B6" s="1" t="str">
        <f>Schedule!B6</f>
        <v>Berlin</v>
      </c>
      <c r="C6" s="62">
        <f>Schedule!C6</f>
        <v>45458</v>
      </c>
      <c r="D6" s="73" t="str">
        <f>Schedule!D6</f>
        <v>Group</v>
      </c>
      <c r="E6" s="1" t="str">
        <f>Schedule!E6</f>
        <v>Spain</v>
      </c>
      <c r="F6" s="1" t="str">
        <f>Schedule!F6</f>
        <v>Croatia</v>
      </c>
      <c r="G6" s="3"/>
      <c r="H6" s="3"/>
      <c r="I6" s="42">
        <f>IFERROR(IF(OR(J6=FALSE,Schedule!I6=FALSE),0,IF(AND(G6=Schedule!G6,H6=Schedule!H6),3,IF(K6=Schedule!J6,1,0))),0)</f>
        <v>0</v>
      </c>
      <c r="J6" s="42" t="b">
        <f t="shared" si="0"/>
        <v>0</v>
      </c>
      <c r="K6" s="42">
        <f t="shared" si="1"/>
        <v>0</v>
      </c>
    </row>
    <row r="7" spans="1:11" x14ac:dyDescent="0.45">
      <c r="A7" s="1">
        <f>Schedule!A7</f>
        <v>4</v>
      </c>
      <c r="B7" s="1" t="str">
        <f>Schedule!B7</f>
        <v>Dortmund</v>
      </c>
      <c r="C7" s="62">
        <f>Schedule!C7</f>
        <v>45458</v>
      </c>
      <c r="D7" s="73" t="str">
        <f>Schedule!D7</f>
        <v>Group</v>
      </c>
      <c r="E7" s="1" t="str">
        <f>Schedule!E7</f>
        <v>Italy</v>
      </c>
      <c r="F7" s="1" t="str">
        <f>Schedule!F7</f>
        <v>Albania</v>
      </c>
      <c r="G7" s="3"/>
      <c r="H7" s="3"/>
      <c r="I7" s="42">
        <f>IFERROR(IF(OR(J7=FALSE,Schedule!I7=FALSE),0,IF(AND(G7=Schedule!G7,H7=Schedule!H7),3,IF(K7=Schedule!J7,1,0))),0)</f>
        <v>0</v>
      </c>
      <c r="J7" s="42" t="b">
        <f t="shared" si="0"/>
        <v>0</v>
      </c>
      <c r="K7" s="42">
        <f t="shared" si="1"/>
        <v>0</v>
      </c>
    </row>
    <row r="8" spans="1:11" x14ac:dyDescent="0.45">
      <c r="A8" s="1">
        <f>Schedule!A8</f>
        <v>5</v>
      </c>
      <c r="B8" s="1" t="str">
        <f>Schedule!B8</f>
        <v>Hamburg</v>
      </c>
      <c r="C8" s="62">
        <f>Schedule!C8</f>
        <v>45459</v>
      </c>
      <c r="D8" s="73" t="str">
        <f>Schedule!D8</f>
        <v>Group</v>
      </c>
      <c r="E8" s="1" t="str">
        <f>Schedule!E8</f>
        <v>Poland</v>
      </c>
      <c r="F8" s="1" t="str">
        <f>Schedule!F8</f>
        <v>Holland</v>
      </c>
      <c r="G8" s="3"/>
      <c r="H8" s="3"/>
      <c r="I8" s="42">
        <f>IFERROR(IF(OR(J8=FALSE,Schedule!I8=FALSE),0,IF(AND(G8=Schedule!G8,H8=Schedule!H8),3,IF(K8=Schedule!J8,1,0))),0)</f>
        <v>0</v>
      </c>
      <c r="J8" s="42" t="b">
        <f t="shared" si="0"/>
        <v>0</v>
      </c>
      <c r="K8" s="42">
        <f t="shared" si="1"/>
        <v>0</v>
      </c>
    </row>
    <row r="9" spans="1:11" x14ac:dyDescent="0.45">
      <c r="A9" s="1">
        <f>Schedule!A9</f>
        <v>6</v>
      </c>
      <c r="B9" s="1" t="str">
        <f>Schedule!B9</f>
        <v>Stuttgart</v>
      </c>
      <c r="C9" s="62">
        <f>Schedule!C9</f>
        <v>45459</v>
      </c>
      <c r="D9" s="73" t="str">
        <f>Schedule!D9</f>
        <v>Group</v>
      </c>
      <c r="E9" s="1" t="str">
        <f>Schedule!E9</f>
        <v>Slovenia</v>
      </c>
      <c r="F9" s="1" t="str">
        <f>Schedule!F9</f>
        <v>Denmark</v>
      </c>
      <c r="G9" s="3"/>
      <c r="H9" s="3"/>
      <c r="I9" s="42">
        <f>IFERROR(IF(OR(J9=FALSE,Schedule!I9=FALSE),0,IF(AND(G9=Schedule!G9,H9=Schedule!H9),3,IF(K9=Schedule!J9,1,0))),0)</f>
        <v>0</v>
      </c>
      <c r="J9" s="42" t="b">
        <f t="shared" si="0"/>
        <v>0</v>
      </c>
      <c r="K9" s="42">
        <f t="shared" si="1"/>
        <v>0</v>
      </c>
    </row>
    <row r="10" spans="1:11" x14ac:dyDescent="0.45">
      <c r="A10" s="1">
        <f>Schedule!A10</f>
        <v>7</v>
      </c>
      <c r="B10" s="1" t="str">
        <f>Schedule!B10</f>
        <v>Gelsenkirchen</v>
      </c>
      <c r="C10" s="62">
        <f>Schedule!C10</f>
        <v>45459</v>
      </c>
      <c r="D10" s="73" t="str">
        <f>Schedule!D10</f>
        <v>Group</v>
      </c>
      <c r="E10" s="1" t="str">
        <f>Schedule!E10</f>
        <v>Serbia</v>
      </c>
      <c r="F10" s="1" t="str">
        <f>Schedule!F10</f>
        <v>England</v>
      </c>
      <c r="G10" s="3"/>
      <c r="H10" s="3"/>
      <c r="I10" s="42">
        <f>IFERROR(IF(OR(J10=FALSE,Schedule!I10=FALSE),0,IF(AND(G10=Schedule!G10,H10=Schedule!H10),3,IF(K10=Schedule!J10,1,0))),0)</f>
        <v>0</v>
      </c>
      <c r="J10" s="42" t="b">
        <f t="shared" si="0"/>
        <v>0</v>
      </c>
      <c r="K10" s="42">
        <f t="shared" si="1"/>
        <v>0</v>
      </c>
    </row>
    <row r="11" spans="1:11" x14ac:dyDescent="0.45">
      <c r="A11" s="1">
        <f>Schedule!A11</f>
        <v>8</v>
      </c>
      <c r="B11" s="1" t="str">
        <f>Schedule!B11</f>
        <v>Munich</v>
      </c>
      <c r="C11" s="62">
        <f>Schedule!C11</f>
        <v>45460</v>
      </c>
      <c r="D11" s="73" t="str">
        <f>Schedule!D11</f>
        <v>Group</v>
      </c>
      <c r="E11" s="1" t="str">
        <f>Schedule!E11</f>
        <v>Romania</v>
      </c>
      <c r="F11" s="1" t="str">
        <f>Schedule!F11</f>
        <v>Ukraina</v>
      </c>
      <c r="G11" s="3"/>
      <c r="H11" s="3"/>
      <c r="I11" s="42">
        <f>IFERROR(IF(OR(J11=FALSE,Schedule!I11=FALSE),0,IF(AND(G11=Schedule!G11,H11=Schedule!H11),3,IF(K11=Schedule!J11,1,0))),0)</f>
        <v>0</v>
      </c>
      <c r="J11" s="42" t="b">
        <f t="shared" si="0"/>
        <v>0</v>
      </c>
      <c r="K11" s="42">
        <f t="shared" si="1"/>
        <v>0</v>
      </c>
    </row>
    <row r="12" spans="1:11" x14ac:dyDescent="0.45">
      <c r="A12" s="1">
        <f>Schedule!A12</f>
        <v>9</v>
      </c>
      <c r="B12" s="1" t="str">
        <f>Schedule!B12</f>
        <v>Frankfurt</v>
      </c>
      <c r="C12" s="62">
        <f>Schedule!C12</f>
        <v>45460</v>
      </c>
      <c r="D12" s="73" t="str">
        <f>Schedule!D12</f>
        <v>Group</v>
      </c>
      <c r="E12" s="1" t="str">
        <f>Schedule!E12</f>
        <v>Belgium</v>
      </c>
      <c r="F12" s="1" t="str">
        <f>Schedule!F12</f>
        <v>Slovakia</v>
      </c>
      <c r="G12" s="3"/>
      <c r="H12" s="3"/>
      <c r="I12" s="42">
        <f>IFERROR(IF(OR(J12=FALSE,Schedule!I12=FALSE),0,IF(AND(G12=Schedule!G12,H12=Schedule!H12),3,IF(K12=Schedule!J12,1,0))),0)</f>
        <v>0</v>
      </c>
      <c r="J12" s="42" t="b">
        <f t="shared" si="0"/>
        <v>0</v>
      </c>
      <c r="K12" s="42">
        <f t="shared" si="1"/>
        <v>0</v>
      </c>
    </row>
    <row r="13" spans="1:11" x14ac:dyDescent="0.45">
      <c r="A13" s="1">
        <f>Schedule!A13</f>
        <v>10</v>
      </c>
      <c r="B13" s="1" t="str">
        <f>Schedule!B13</f>
        <v>Duesseldorf</v>
      </c>
      <c r="C13" s="62">
        <f>Schedule!C13</f>
        <v>45460</v>
      </c>
      <c r="D13" s="73" t="str">
        <f>Schedule!D13</f>
        <v>Group</v>
      </c>
      <c r="E13" s="1" t="str">
        <f>Schedule!E13</f>
        <v>Austria</v>
      </c>
      <c r="F13" s="1" t="str">
        <f>Schedule!F13</f>
        <v>France</v>
      </c>
      <c r="G13" s="3"/>
      <c r="H13" s="3"/>
      <c r="I13" s="42">
        <f>IFERROR(IF(OR(J13=FALSE,Schedule!I13=FALSE),0,IF(AND(G13=Schedule!G13,H13=Schedule!H13),3,IF(K13=Schedule!J13,1,0))),0)</f>
        <v>0</v>
      </c>
      <c r="J13" s="42" t="b">
        <f t="shared" si="0"/>
        <v>0</v>
      </c>
      <c r="K13" s="42">
        <f t="shared" si="1"/>
        <v>0</v>
      </c>
    </row>
    <row r="14" spans="1:11" x14ac:dyDescent="0.45">
      <c r="A14" s="1">
        <f>Schedule!A14</f>
        <v>11</v>
      </c>
      <c r="B14" s="1" t="str">
        <f>Schedule!B14</f>
        <v>Dortmund</v>
      </c>
      <c r="C14" s="62">
        <f>Schedule!C14</f>
        <v>45461</v>
      </c>
      <c r="D14" s="73" t="str">
        <f>Schedule!D14</f>
        <v>Group</v>
      </c>
      <c r="E14" s="1" t="str">
        <f>Schedule!E14</f>
        <v>Turkey</v>
      </c>
      <c r="F14" s="1" t="str">
        <f>Schedule!F14</f>
        <v>Georgia</v>
      </c>
      <c r="G14" s="3"/>
      <c r="H14" s="3"/>
      <c r="I14" s="42">
        <f>IFERROR(IF(OR(J14=FALSE,Schedule!I14=FALSE),0,IF(AND(G14=Schedule!G14,H14=Schedule!H14),3,IF(K14=Schedule!J14,1,0))),0)</f>
        <v>0</v>
      </c>
      <c r="J14" s="42" t="b">
        <f t="shared" si="0"/>
        <v>0</v>
      </c>
      <c r="K14" s="42">
        <f t="shared" si="1"/>
        <v>0</v>
      </c>
    </row>
    <row r="15" spans="1:11" x14ac:dyDescent="0.45">
      <c r="A15" s="1">
        <f>Schedule!A15</f>
        <v>12</v>
      </c>
      <c r="B15" s="1" t="str">
        <f>Schedule!B15</f>
        <v>Leipzig</v>
      </c>
      <c r="C15" s="62">
        <f>Schedule!C15</f>
        <v>45461</v>
      </c>
      <c r="D15" s="73" t="str">
        <f>Schedule!D15</f>
        <v>Group</v>
      </c>
      <c r="E15" s="1" t="str">
        <f>Schedule!E15</f>
        <v>Portugal</v>
      </c>
      <c r="F15" s="1" t="str">
        <f>Schedule!F15</f>
        <v>Czech Republic</v>
      </c>
      <c r="G15" s="3"/>
      <c r="H15" s="3"/>
      <c r="I15" s="42">
        <f>IFERROR(IF(OR(J15=FALSE,Schedule!I15=FALSE),0,IF(AND(G15=Schedule!G15,H15=Schedule!H15),3,IF(K15=Schedule!J15,1,0))),0)</f>
        <v>0</v>
      </c>
      <c r="J15" s="42" t="b">
        <f t="shared" si="0"/>
        <v>0</v>
      </c>
      <c r="K15" s="42">
        <f t="shared" si="1"/>
        <v>0</v>
      </c>
    </row>
    <row r="16" spans="1:11" x14ac:dyDescent="0.45">
      <c r="A16" s="1">
        <f>Schedule!A16</f>
        <v>13</v>
      </c>
      <c r="B16" s="1" t="str">
        <f>Schedule!B16</f>
        <v>Hamburg</v>
      </c>
      <c r="C16" s="62">
        <f>Schedule!C16</f>
        <v>45462</v>
      </c>
      <c r="D16" s="73" t="str">
        <f>Schedule!D16</f>
        <v>Group</v>
      </c>
      <c r="E16" s="1" t="str">
        <f>Schedule!E16</f>
        <v>Croatia</v>
      </c>
      <c r="F16" s="1" t="str">
        <f>Schedule!F16</f>
        <v>Albania</v>
      </c>
      <c r="G16" s="3"/>
      <c r="H16" s="3"/>
      <c r="I16" s="42">
        <f>IFERROR(IF(OR(J16=FALSE,Schedule!I16=FALSE),0,IF(AND(G16=Schedule!G16,H16=Schedule!H16),3,IF(K16=Schedule!J16,1,0))),0)</f>
        <v>0</v>
      </c>
      <c r="J16" s="42" t="b">
        <f t="shared" si="0"/>
        <v>0</v>
      </c>
      <c r="K16" s="42">
        <f t="shared" si="1"/>
        <v>0</v>
      </c>
    </row>
    <row r="17" spans="1:11" x14ac:dyDescent="0.45">
      <c r="A17" s="1">
        <f>Schedule!A17</f>
        <v>14</v>
      </c>
      <c r="B17" s="1" t="str">
        <f>Schedule!B17</f>
        <v>Stuttgart</v>
      </c>
      <c r="C17" s="62">
        <f>Schedule!C17</f>
        <v>45462</v>
      </c>
      <c r="D17" s="73" t="str">
        <f>Schedule!D17</f>
        <v>Group</v>
      </c>
      <c r="E17" s="1" t="str">
        <f>Schedule!E17</f>
        <v>Germany</v>
      </c>
      <c r="F17" s="1" t="str">
        <f>Schedule!F17</f>
        <v>Hungary</v>
      </c>
      <c r="G17" s="3"/>
      <c r="H17" s="3"/>
      <c r="I17" s="42">
        <f>IFERROR(IF(OR(J17=FALSE,Schedule!I17=FALSE),0,IF(AND(G17=Schedule!G17,H17=Schedule!H17),3,IF(K17=Schedule!J17,1,0))),0)</f>
        <v>0</v>
      </c>
      <c r="J17" s="42" t="b">
        <f t="shared" si="0"/>
        <v>0</v>
      </c>
      <c r="K17" s="42">
        <f t="shared" si="1"/>
        <v>0</v>
      </c>
    </row>
    <row r="18" spans="1:11" x14ac:dyDescent="0.45">
      <c r="A18" s="1">
        <f>Schedule!A18</f>
        <v>15</v>
      </c>
      <c r="B18" s="1" t="str">
        <f>Schedule!B18</f>
        <v>Cologne</v>
      </c>
      <c r="C18" s="62">
        <f>Schedule!C18</f>
        <v>45462</v>
      </c>
      <c r="D18" s="73" t="str">
        <f>Schedule!D18</f>
        <v>Group</v>
      </c>
      <c r="E18" s="1" t="str">
        <f>Schedule!E18</f>
        <v>Scotland</v>
      </c>
      <c r="F18" s="1" t="str">
        <f>Schedule!F18</f>
        <v>Switzerland</v>
      </c>
      <c r="G18" s="3"/>
      <c r="H18" s="3"/>
      <c r="I18" s="42">
        <f>IFERROR(IF(OR(J18=FALSE,Schedule!I18=FALSE),0,IF(AND(G18=Schedule!G18,H18=Schedule!H18),3,IF(K18=Schedule!J18,1,0))),0)</f>
        <v>0</v>
      </c>
      <c r="J18" s="42" t="b">
        <f t="shared" si="0"/>
        <v>0</v>
      </c>
      <c r="K18" s="42">
        <f t="shared" si="1"/>
        <v>0</v>
      </c>
    </row>
    <row r="19" spans="1:11" x14ac:dyDescent="0.45">
      <c r="A19" s="1">
        <f>Schedule!A19</f>
        <v>16</v>
      </c>
      <c r="B19" s="1" t="str">
        <f>Schedule!B19</f>
        <v>Munich</v>
      </c>
      <c r="C19" s="62">
        <f>Schedule!C19</f>
        <v>45463</v>
      </c>
      <c r="D19" s="73" t="str">
        <f>Schedule!D19</f>
        <v>Group</v>
      </c>
      <c r="E19" s="1" t="str">
        <f>Schedule!E19</f>
        <v>Slovenia</v>
      </c>
      <c r="F19" s="1" t="str">
        <f>Schedule!F19</f>
        <v>Serbia</v>
      </c>
      <c r="G19" s="3"/>
      <c r="H19" s="3"/>
      <c r="I19" s="42">
        <f>IFERROR(IF(OR(J19=FALSE,Schedule!I19=FALSE),0,IF(AND(G19=Schedule!G19,H19=Schedule!H19),3,IF(K19=Schedule!J19,1,0))),0)</f>
        <v>0</v>
      </c>
      <c r="J19" s="42" t="b">
        <f t="shared" si="0"/>
        <v>0</v>
      </c>
      <c r="K19" s="42">
        <f t="shared" si="1"/>
        <v>0</v>
      </c>
    </row>
    <row r="20" spans="1:11" x14ac:dyDescent="0.45">
      <c r="A20" s="1">
        <f>Schedule!A20</f>
        <v>17</v>
      </c>
      <c r="B20" s="1" t="str">
        <f>Schedule!B20</f>
        <v>Frankfurt</v>
      </c>
      <c r="C20" s="62">
        <f>Schedule!C20</f>
        <v>45463</v>
      </c>
      <c r="D20" s="73" t="str">
        <f>Schedule!D20</f>
        <v>Group</v>
      </c>
      <c r="E20" s="1" t="str">
        <f>Schedule!E20</f>
        <v>Denmark</v>
      </c>
      <c r="F20" s="1" t="str">
        <f>Schedule!F20</f>
        <v>England</v>
      </c>
      <c r="G20" s="3"/>
      <c r="H20" s="3"/>
      <c r="I20" s="42">
        <f>IFERROR(IF(OR(J20=FALSE,Schedule!I20=FALSE),0,IF(AND(G20=Schedule!G20,H20=Schedule!H20),3,IF(K20=Schedule!J20,1,0))),0)</f>
        <v>0</v>
      </c>
      <c r="J20" s="42" t="b">
        <f t="shared" si="0"/>
        <v>0</v>
      </c>
      <c r="K20" s="42">
        <f t="shared" si="1"/>
        <v>0</v>
      </c>
    </row>
    <row r="21" spans="1:11" x14ac:dyDescent="0.45">
      <c r="A21" s="1">
        <f>Schedule!A21</f>
        <v>18</v>
      </c>
      <c r="B21" s="1" t="str">
        <f>Schedule!B21</f>
        <v>Gelsenkirchen</v>
      </c>
      <c r="C21" s="62">
        <f>Schedule!C21</f>
        <v>45463</v>
      </c>
      <c r="D21" s="73" t="str">
        <f>Schedule!D21</f>
        <v>Group</v>
      </c>
      <c r="E21" s="1" t="str">
        <f>Schedule!E21</f>
        <v>Spain</v>
      </c>
      <c r="F21" s="1" t="str">
        <f>Schedule!F21</f>
        <v>Italy</v>
      </c>
      <c r="G21" s="3"/>
      <c r="H21" s="3"/>
      <c r="I21" s="42">
        <f>IFERROR(IF(OR(J21=FALSE,Schedule!I21=FALSE),0,IF(AND(G21=Schedule!G21,H21=Schedule!H21),3,IF(K21=Schedule!J21,1,0))),0)</f>
        <v>0</v>
      </c>
      <c r="J21" s="42" t="b">
        <f t="shared" si="0"/>
        <v>0</v>
      </c>
      <c r="K21" s="42">
        <f t="shared" si="1"/>
        <v>0</v>
      </c>
    </row>
    <row r="22" spans="1:11" x14ac:dyDescent="0.45">
      <c r="A22" s="1">
        <f>Schedule!A22</f>
        <v>19</v>
      </c>
      <c r="B22" s="1" t="str">
        <f>Schedule!B22</f>
        <v>Duesseldorf</v>
      </c>
      <c r="C22" s="62">
        <f>Schedule!C22</f>
        <v>45464</v>
      </c>
      <c r="D22" s="73" t="str">
        <f>Schedule!D22</f>
        <v>Group</v>
      </c>
      <c r="E22" s="1" t="str">
        <f>Schedule!E22</f>
        <v>Slovakia</v>
      </c>
      <c r="F22" s="1" t="str">
        <f>Schedule!F22</f>
        <v>Ukraina</v>
      </c>
      <c r="G22" s="3"/>
      <c r="H22" s="3"/>
      <c r="I22" s="42">
        <f>IFERROR(IF(OR(J22=FALSE,Schedule!I22=FALSE),0,IF(AND(G22=Schedule!G22,H22=Schedule!H22),3,IF(K22=Schedule!J22,1,0))),0)</f>
        <v>0</v>
      </c>
      <c r="J22" s="42" t="b">
        <f t="shared" si="0"/>
        <v>0</v>
      </c>
      <c r="K22" s="42">
        <f t="shared" si="1"/>
        <v>0</v>
      </c>
    </row>
    <row r="23" spans="1:11" x14ac:dyDescent="0.45">
      <c r="A23" s="1">
        <f>Schedule!A23</f>
        <v>20</v>
      </c>
      <c r="B23" s="1" t="str">
        <f>Schedule!B23</f>
        <v>Berlin</v>
      </c>
      <c r="C23" s="62">
        <f>Schedule!C23</f>
        <v>45464</v>
      </c>
      <c r="D23" s="73" t="str">
        <f>Schedule!D23</f>
        <v>Group</v>
      </c>
      <c r="E23" s="1" t="str">
        <f>Schedule!E23</f>
        <v>Poland</v>
      </c>
      <c r="F23" s="1" t="str">
        <f>Schedule!F23</f>
        <v>Austria</v>
      </c>
      <c r="G23" s="3"/>
      <c r="H23" s="3"/>
      <c r="I23" s="42">
        <f>IFERROR(IF(OR(J23=FALSE,Schedule!I23=FALSE),0,IF(AND(G23=Schedule!G23,H23=Schedule!H23),3,IF(K23=Schedule!J23,1,0))),0)</f>
        <v>0</v>
      </c>
      <c r="J23" s="42" t="b">
        <f t="shared" si="0"/>
        <v>0</v>
      </c>
      <c r="K23" s="42">
        <f t="shared" si="1"/>
        <v>0</v>
      </c>
    </row>
    <row r="24" spans="1:11" x14ac:dyDescent="0.45">
      <c r="A24" s="1">
        <f>Schedule!A24</f>
        <v>21</v>
      </c>
      <c r="B24" s="1" t="str">
        <f>Schedule!B24</f>
        <v>Leipzig</v>
      </c>
      <c r="C24" s="62">
        <f>Schedule!C24</f>
        <v>45464</v>
      </c>
      <c r="D24" s="73" t="str">
        <f>Schedule!D24</f>
        <v>Group</v>
      </c>
      <c r="E24" s="1" t="str">
        <f>Schedule!E24</f>
        <v>Holland</v>
      </c>
      <c r="F24" s="1" t="str">
        <f>Schedule!F24</f>
        <v>France</v>
      </c>
      <c r="G24" s="3"/>
      <c r="H24" s="3"/>
      <c r="I24" s="42">
        <f>IFERROR(IF(OR(J24=FALSE,Schedule!I24=FALSE),0,IF(AND(G24=Schedule!G24,H24=Schedule!H24),3,IF(K24=Schedule!J24,1,0))),0)</f>
        <v>0</v>
      </c>
      <c r="J24" s="42" t="b">
        <f t="shared" si="0"/>
        <v>0</v>
      </c>
      <c r="K24" s="42">
        <f t="shared" si="1"/>
        <v>0</v>
      </c>
    </row>
    <row r="25" spans="1:11" x14ac:dyDescent="0.45">
      <c r="A25" s="1">
        <f>Schedule!A25</f>
        <v>22</v>
      </c>
      <c r="B25" s="1" t="str">
        <f>Schedule!B25</f>
        <v>Hamburg</v>
      </c>
      <c r="C25" s="62">
        <f>Schedule!C25</f>
        <v>45465</v>
      </c>
      <c r="D25" s="73" t="str">
        <f>Schedule!D25</f>
        <v>Group</v>
      </c>
      <c r="E25" s="1" t="str">
        <f>Schedule!E25</f>
        <v>Georgia</v>
      </c>
      <c r="F25" s="1" t="str">
        <f>Schedule!F25</f>
        <v>Czech Republic</v>
      </c>
      <c r="G25" s="3"/>
      <c r="H25" s="3"/>
      <c r="I25" s="42">
        <f>IFERROR(IF(OR(J25=FALSE,Schedule!I25=FALSE),0,IF(AND(G25=Schedule!G25,H25=Schedule!H25),3,IF(K25=Schedule!J25,1,0))),0)</f>
        <v>0</v>
      </c>
      <c r="J25" s="42" t="b">
        <f t="shared" si="0"/>
        <v>0</v>
      </c>
      <c r="K25" s="42">
        <f t="shared" si="1"/>
        <v>0</v>
      </c>
    </row>
    <row r="26" spans="1:11" x14ac:dyDescent="0.45">
      <c r="A26" s="1">
        <f>Schedule!A26</f>
        <v>23</v>
      </c>
      <c r="B26" s="1" t="str">
        <f>Schedule!B26</f>
        <v>Dortmund</v>
      </c>
      <c r="C26" s="62">
        <f>Schedule!C26</f>
        <v>45465</v>
      </c>
      <c r="D26" s="73" t="str">
        <f>Schedule!D26</f>
        <v>Group</v>
      </c>
      <c r="E26" s="1" t="str">
        <f>Schedule!E26</f>
        <v>Turkey</v>
      </c>
      <c r="F26" s="1" t="str">
        <f>Schedule!F26</f>
        <v>Portugal</v>
      </c>
      <c r="G26" s="3"/>
      <c r="H26" s="3"/>
      <c r="I26" s="42">
        <f>IFERROR(IF(OR(J26=FALSE,Schedule!I26=FALSE),0,IF(AND(G26=Schedule!G26,H26=Schedule!H26),3,IF(K26=Schedule!J26,1,0))),0)</f>
        <v>0</v>
      </c>
      <c r="J26" s="42" t="b">
        <f t="shared" si="0"/>
        <v>0</v>
      </c>
      <c r="K26" s="42">
        <f t="shared" si="1"/>
        <v>0</v>
      </c>
    </row>
    <row r="27" spans="1:11" x14ac:dyDescent="0.45">
      <c r="A27" s="1">
        <f>Schedule!A27</f>
        <v>24</v>
      </c>
      <c r="B27" s="1" t="str">
        <f>Schedule!B27</f>
        <v>Cologne</v>
      </c>
      <c r="C27" s="62">
        <f>Schedule!C27</f>
        <v>45465</v>
      </c>
      <c r="D27" s="73" t="str">
        <f>Schedule!D27</f>
        <v>Group</v>
      </c>
      <c r="E27" s="1" t="str">
        <f>Schedule!E27</f>
        <v>Belgium</v>
      </c>
      <c r="F27" s="1" t="str">
        <f>Schedule!F27</f>
        <v>Romania</v>
      </c>
      <c r="G27" s="3"/>
      <c r="H27" s="3"/>
      <c r="I27" s="42">
        <f>IFERROR(IF(OR(J27=FALSE,Schedule!I27=FALSE),0,IF(AND(G27=Schedule!G27,H27=Schedule!H27),3,IF(K27=Schedule!J27,1,0))),0)</f>
        <v>0</v>
      </c>
      <c r="J27" s="42" t="b">
        <f t="shared" si="0"/>
        <v>0</v>
      </c>
      <c r="K27" s="42">
        <f t="shared" si="1"/>
        <v>0</v>
      </c>
    </row>
    <row r="28" spans="1:11" x14ac:dyDescent="0.45">
      <c r="A28" s="1">
        <f>Schedule!A28</f>
        <v>25</v>
      </c>
      <c r="B28" s="1" t="str">
        <f>Schedule!B28</f>
        <v>Stuttgart</v>
      </c>
      <c r="C28" s="62">
        <f>Schedule!C28</f>
        <v>45466</v>
      </c>
      <c r="D28" s="73" t="str">
        <f>Schedule!D28</f>
        <v>Group</v>
      </c>
      <c r="E28" s="1" t="str">
        <f>Schedule!E28</f>
        <v>Scotland</v>
      </c>
      <c r="F28" s="1" t="str">
        <f>Schedule!F28</f>
        <v>Hungary</v>
      </c>
      <c r="G28" s="3"/>
      <c r="H28" s="3"/>
      <c r="I28" s="42">
        <f>IFERROR(IF(OR(J28=FALSE,Schedule!I28=FALSE),0,IF(AND(G28=Schedule!G28,H28=Schedule!H28),3,IF(K28=Schedule!J28,1,0))),0)</f>
        <v>0</v>
      </c>
      <c r="J28" s="42" t="b">
        <f t="shared" si="0"/>
        <v>0</v>
      </c>
      <c r="K28" s="42">
        <f t="shared" si="1"/>
        <v>0</v>
      </c>
    </row>
    <row r="29" spans="1:11" x14ac:dyDescent="0.45">
      <c r="A29" s="1">
        <f>Schedule!A29</f>
        <v>26</v>
      </c>
      <c r="B29" s="1" t="str">
        <f>Schedule!B29</f>
        <v>Frankfurt</v>
      </c>
      <c r="C29" s="62">
        <f>Schedule!C29</f>
        <v>45466</v>
      </c>
      <c r="D29" s="73" t="str">
        <f>Schedule!D29</f>
        <v>Group</v>
      </c>
      <c r="E29" s="1" t="str">
        <f>Schedule!E29</f>
        <v>Switzerland</v>
      </c>
      <c r="F29" s="1" t="str">
        <f>Schedule!F29</f>
        <v>Germany</v>
      </c>
      <c r="G29" s="3"/>
      <c r="H29" s="3"/>
      <c r="I29" s="42">
        <f>IFERROR(IF(OR(J29=FALSE,Schedule!I29=FALSE),0,IF(AND(G29=Schedule!G29,H29=Schedule!H29),3,IF(K29=Schedule!J29,1,0))),0)</f>
        <v>0</v>
      </c>
      <c r="J29" s="42" t="b">
        <f t="shared" si="0"/>
        <v>0</v>
      </c>
      <c r="K29" s="42">
        <f t="shared" si="1"/>
        <v>0</v>
      </c>
    </row>
    <row r="30" spans="1:11" x14ac:dyDescent="0.45">
      <c r="A30" s="1">
        <f>Schedule!A30</f>
        <v>27</v>
      </c>
      <c r="B30" s="1" t="str">
        <f>Schedule!B30</f>
        <v>Duesseldorf</v>
      </c>
      <c r="C30" s="62">
        <f>Schedule!C30</f>
        <v>45467</v>
      </c>
      <c r="D30" s="73" t="str">
        <f>Schedule!D30</f>
        <v>Group</v>
      </c>
      <c r="E30" s="1" t="str">
        <f>Schedule!E30</f>
        <v>Albania</v>
      </c>
      <c r="F30" s="1" t="str">
        <f>Schedule!F30</f>
        <v>Spain</v>
      </c>
      <c r="G30" s="3"/>
      <c r="H30" s="3"/>
      <c r="I30" s="42">
        <f>IFERROR(IF(OR(J30=FALSE,Schedule!I30=FALSE),0,IF(AND(G30=Schedule!G30,H30=Schedule!H30),3,IF(K30=Schedule!J30,1,0))),0)</f>
        <v>0</v>
      </c>
      <c r="J30" s="42" t="b">
        <f t="shared" si="0"/>
        <v>0</v>
      </c>
      <c r="K30" s="42">
        <f t="shared" si="1"/>
        <v>0</v>
      </c>
    </row>
    <row r="31" spans="1:11" x14ac:dyDescent="0.45">
      <c r="A31" s="1">
        <f>Schedule!A31</f>
        <v>28</v>
      </c>
      <c r="B31" s="1" t="str">
        <f>Schedule!B31</f>
        <v>Leipzig</v>
      </c>
      <c r="C31" s="62">
        <f>Schedule!C31</f>
        <v>45467</v>
      </c>
      <c r="D31" s="73" t="str">
        <f>Schedule!D31</f>
        <v>Group</v>
      </c>
      <c r="E31" s="1" t="str">
        <f>Schedule!E31</f>
        <v>Croatia</v>
      </c>
      <c r="F31" s="1" t="str">
        <f>Schedule!F31</f>
        <v>Italy</v>
      </c>
      <c r="G31" s="3"/>
      <c r="H31" s="3"/>
      <c r="I31" s="42">
        <f>IFERROR(IF(OR(J31=FALSE,Schedule!I31=FALSE),0,IF(AND(G31=Schedule!G31,H31=Schedule!H31),3,IF(K31=Schedule!J31,1,0))),0)</f>
        <v>0</v>
      </c>
      <c r="J31" s="42" t="b">
        <f t="shared" si="0"/>
        <v>0</v>
      </c>
      <c r="K31" s="42">
        <f t="shared" si="1"/>
        <v>0</v>
      </c>
    </row>
    <row r="32" spans="1:11" x14ac:dyDescent="0.45">
      <c r="A32" s="1">
        <f>Schedule!A32</f>
        <v>29</v>
      </c>
      <c r="B32" s="1" t="str">
        <f>Schedule!B32</f>
        <v>Dortmund</v>
      </c>
      <c r="C32" s="62">
        <f>Schedule!C32</f>
        <v>45468</v>
      </c>
      <c r="D32" s="73" t="str">
        <f>Schedule!D32</f>
        <v>Group</v>
      </c>
      <c r="E32" s="1" t="str">
        <f>Schedule!E32</f>
        <v>France</v>
      </c>
      <c r="F32" s="1" t="str">
        <f>Schedule!F32</f>
        <v>Poland</v>
      </c>
      <c r="G32" s="3"/>
      <c r="H32" s="3"/>
      <c r="I32" s="42">
        <f>IFERROR(IF(OR(J32=FALSE,Schedule!I32=FALSE),0,IF(AND(G32=Schedule!G32,H32=Schedule!H32),3,IF(K32=Schedule!J32,1,0))),0)</f>
        <v>0</v>
      </c>
      <c r="J32" s="42" t="b">
        <f t="shared" si="0"/>
        <v>0</v>
      </c>
      <c r="K32" s="42">
        <f t="shared" si="1"/>
        <v>0</v>
      </c>
    </row>
    <row r="33" spans="1:11" x14ac:dyDescent="0.45">
      <c r="A33" s="1">
        <f>Schedule!A33</f>
        <v>30</v>
      </c>
      <c r="B33" s="1" t="str">
        <f>Schedule!B33</f>
        <v>Berlin</v>
      </c>
      <c r="C33" s="62">
        <f>Schedule!C33</f>
        <v>45468</v>
      </c>
      <c r="D33" s="73" t="str">
        <f>Schedule!D33</f>
        <v>Group</v>
      </c>
      <c r="E33" s="1" t="str">
        <f>Schedule!E33</f>
        <v>Holland</v>
      </c>
      <c r="F33" s="1" t="str">
        <f>Schedule!F33</f>
        <v>Austria</v>
      </c>
      <c r="G33" s="3"/>
      <c r="H33" s="3"/>
      <c r="I33" s="42">
        <f>IFERROR(IF(OR(J33=FALSE,Schedule!I33=FALSE),0,IF(AND(G33=Schedule!G33,H33=Schedule!H33),3,IF(K33=Schedule!J33,1,0))),0)</f>
        <v>0</v>
      </c>
      <c r="J33" s="42" t="b">
        <f t="shared" si="0"/>
        <v>0</v>
      </c>
      <c r="K33" s="42">
        <f t="shared" si="1"/>
        <v>0</v>
      </c>
    </row>
    <row r="34" spans="1:11" x14ac:dyDescent="0.45">
      <c r="A34" s="1">
        <f>Schedule!A34</f>
        <v>31</v>
      </c>
      <c r="B34" s="1" t="str">
        <f>Schedule!B34</f>
        <v>Cologne</v>
      </c>
      <c r="C34" s="62">
        <f>Schedule!C34</f>
        <v>45468</v>
      </c>
      <c r="D34" s="73" t="str">
        <f>Schedule!D34</f>
        <v>Group</v>
      </c>
      <c r="E34" s="1" t="str">
        <f>Schedule!E34</f>
        <v>England</v>
      </c>
      <c r="F34" s="1" t="str">
        <f>Schedule!F34</f>
        <v>Slovenia</v>
      </c>
      <c r="G34" s="3"/>
      <c r="H34" s="3"/>
      <c r="I34" s="42">
        <f>IFERROR(IF(OR(J34=FALSE,Schedule!I34=FALSE),0,IF(AND(G34=Schedule!G34,H34=Schedule!H34),3,IF(K34=Schedule!J34,1,0))),0)</f>
        <v>0</v>
      </c>
      <c r="J34" s="42" t="b">
        <f t="shared" si="0"/>
        <v>0</v>
      </c>
      <c r="K34" s="42">
        <f t="shared" si="1"/>
        <v>0</v>
      </c>
    </row>
    <row r="35" spans="1:11" x14ac:dyDescent="0.45">
      <c r="A35" s="1">
        <f>Schedule!A35</f>
        <v>32</v>
      </c>
      <c r="B35" s="1" t="str">
        <f>Schedule!B35</f>
        <v>Munich</v>
      </c>
      <c r="C35" s="62">
        <f>Schedule!C35</f>
        <v>45468</v>
      </c>
      <c r="D35" s="73" t="str">
        <f>Schedule!D35</f>
        <v>Group</v>
      </c>
      <c r="E35" s="1" t="str">
        <f>Schedule!E35</f>
        <v>Denmark</v>
      </c>
      <c r="F35" s="1" t="str">
        <f>Schedule!F35</f>
        <v>Serbia</v>
      </c>
      <c r="G35" s="3"/>
      <c r="H35" s="3"/>
      <c r="I35" s="42">
        <f>IFERROR(IF(OR(J35=FALSE,Schedule!I35=FALSE),0,IF(AND(G35=Schedule!G35,H35=Schedule!H35),3,IF(K35=Schedule!J35,1,0))),0)</f>
        <v>0</v>
      </c>
      <c r="J35" s="42" t="b">
        <f t="shared" si="0"/>
        <v>0</v>
      </c>
      <c r="K35" s="42">
        <f t="shared" si="1"/>
        <v>0</v>
      </c>
    </row>
    <row r="36" spans="1:11" x14ac:dyDescent="0.45">
      <c r="A36" s="1">
        <f>Schedule!A36</f>
        <v>33</v>
      </c>
      <c r="B36" s="1" t="str">
        <f>Schedule!B36</f>
        <v>Frankfurt</v>
      </c>
      <c r="C36" s="62">
        <f>Schedule!C36</f>
        <v>45469</v>
      </c>
      <c r="D36" s="73" t="str">
        <f>Schedule!D36</f>
        <v>Group</v>
      </c>
      <c r="E36" s="1" t="str">
        <f>Schedule!E36</f>
        <v>Slovakia</v>
      </c>
      <c r="F36" s="1" t="str">
        <f>Schedule!F36</f>
        <v>Romania</v>
      </c>
      <c r="G36" s="3"/>
      <c r="H36" s="3"/>
      <c r="I36" s="42">
        <f>IFERROR(IF(OR(J36=FALSE,Schedule!I36=FALSE),0,IF(AND(G36=Schedule!G36,H36=Schedule!H36),3,IF(K36=Schedule!J36,1,0))),0)</f>
        <v>0</v>
      </c>
      <c r="J36" s="42" t="b">
        <f t="shared" si="0"/>
        <v>0</v>
      </c>
      <c r="K36" s="42">
        <f t="shared" si="1"/>
        <v>0</v>
      </c>
    </row>
    <row r="37" spans="1:11" x14ac:dyDescent="0.45">
      <c r="A37" s="1">
        <f>Schedule!A37</f>
        <v>34</v>
      </c>
      <c r="B37" s="1" t="str">
        <f>Schedule!B37</f>
        <v>Stuttgart</v>
      </c>
      <c r="C37" s="62">
        <f>Schedule!C37</f>
        <v>45469</v>
      </c>
      <c r="D37" s="73" t="str">
        <f>Schedule!D37</f>
        <v>Group</v>
      </c>
      <c r="E37" s="1" t="str">
        <f>Schedule!E37</f>
        <v>Ukraina</v>
      </c>
      <c r="F37" s="1" t="str">
        <f>Schedule!F37</f>
        <v>Belgium</v>
      </c>
      <c r="G37" s="3"/>
      <c r="H37" s="3"/>
      <c r="I37" s="42">
        <f>IFERROR(IF(OR(J37=FALSE,Schedule!I37=FALSE),0,IF(AND(G37=Schedule!G37,H37=Schedule!H37),3,IF(K37=Schedule!J37,1,0))),0)</f>
        <v>0</v>
      </c>
      <c r="J37" s="42" t="b">
        <f t="shared" si="0"/>
        <v>0</v>
      </c>
      <c r="K37" s="42">
        <f t="shared" si="1"/>
        <v>0</v>
      </c>
    </row>
    <row r="38" spans="1:11" x14ac:dyDescent="0.45">
      <c r="A38" s="1">
        <f>Schedule!A38</f>
        <v>35</v>
      </c>
      <c r="B38" s="1" t="str">
        <f>Schedule!B38</f>
        <v>Hamburg</v>
      </c>
      <c r="C38" s="62">
        <f>Schedule!C38</f>
        <v>45469</v>
      </c>
      <c r="D38" s="73" t="str">
        <f>Schedule!D38</f>
        <v>Group</v>
      </c>
      <c r="E38" s="1" t="str">
        <f>Schedule!E38</f>
        <v>Czech Republic</v>
      </c>
      <c r="F38" s="1" t="str">
        <f>Schedule!F38</f>
        <v>Turkey</v>
      </c>
      <c r="G38" s="3"/>
      <c r="H38" s="3"/>
      <c r="I38" s="42">
        <f>IFERROR(IF(OR(J38=FALSE,Schedule!I38=FALSE),0,IF(AND(G38=Schedule!G38,H38=Schedule!H38),3,IF(K38=Schedule!J38,1,0))),0)</f>
        <v>0</v>
      </c>
      <c r="J38" s="42" t="b">
        <f t="shared" si="0"/>
        <v>0</v>
      </c>
      <c r="K38" s="42">
        <f t="shared" si="1"/>
        <v>0</v>
      </c>
    </row>
    <row r="39" spans="1:11" x14ac:dyDescent="0.45">
      <c r="A39" s="1">
        <f>Schedule!A39</f>
        <v>36</v>
      </c>
      <c r="B39" s="1" t="str">
        <f>Schedule!B39</f>
        <v>Gelsenkirchen</v>
      </c>
      <c r="C39" s="62">
        <f>Schedule!C39</f>
        <v>45469</v>
      </c>
      <c r="D39" s="73" t="str">
        <f>Schedule!D39</f>
        <v>Group</v>
      </c>
      <c r="E39" s="1" t="str">
        <f>Schedule!E39</f>
        <v>Georgia</v>
      </c>
      <c r="F39" s="1" t="str">
        <f>Schedule!F39</f>
        <v>Portugal</v>
      </c>
      <c r="G39" s="3"/>
      <c r="H39" s="3"/>
      <c r="I39" s="42">
        <f>IFERROR(IF(OR(J39=FALSE,Schedule!I39=FALSE),0,IF(AND(G39=Schedule!G39,H39=Schedule!H39),3,IF(K39=Schedule!J39,1,0))),0)</f>
        <v>0</v>
      </c>
      <c r="J39" s="42" t="b">
        <f t="shared" si="0"/>
        <v>0</v>
      </c>
      <c r="K39" s="42">
        <f t="shared" si="1"/>
        <v>0</v>
      </c>
    </row>
    <row r="40" spans="1:11" x14ac:dyDescent="0.45">
      <c r="A40" s="1">
        <f>Schedule!A40</f>
        <v>37</v>
      </c>
      <c r="B40" s="1" t="str">
        <f>Schedule!B40</f>
        <v>Dortmund</v>
      </c>
      <c r="C40" s="62">
        <f>Schedule!C40</f>
        <v>45472</v>
      </c>
      <c r="D40" s="73" t="str">
        <f>Schedule!D40</f>
        <v>1/8</v>
      </c>
      <c r="E40" s="1" t="str">
        <f>Schedule!E40</f>
        <v>1A</v>
      </c>
      <c r="F40" s="1" t="str">
        <f>Schedule!F40</f>
        <v>2C</v>
      </c>
      <c r="G40" s="3"/>
      <c r="H40" s="3"/>
      <c r="I40" s="42">
        <f>IFERROR(IF(OR(J40=FALSE,Schedule!I40=FALSE),0,IF(AND(G40=Schedule!G40,H40=Schedule!H40),3,IF(K40=Schedule!J40,1,0))),0)</f>
        <v>0</v>
      </c>
      <c r="J40" s="42" t="b">
        <f t="shared" si="0"/>
        <v>0</v>
      </c>
      <c r="K40" s="42">
        <f t="shared" si="1"/>
        <v>0</v>
      </c>
    </row>
    <row r="41" spans="1:11" x14ac:dyDescent="0.45">
      <c r="A41" s="1">
        <f>Schedule!A41</f>
        <v>38</v>
      </c>
      <c r="B41" s="1" t="str">
        <f>Schedule!B41</f>
        <v>Berlin</v>
      </c>
      <c r="C41" s="62">
        <f>Schedule!C41</f>
        <v>45472</v>
      </c>
      <c r="D41" s="73" t="str">
        <f>Schedule!D41</f>
        <v>1/8</v>
      </c>
      <c r="E41" s="1" t="str">
        <f>Schedule!E41</f>
        <v>2A</v>
      </c>
      <c r="F41" s="1" t="str">
        <f>Schedule!F41</f>
        <v>2B</v>
      </c>
      <c r="G41" s="3"/>
      <c r="H41" s="3"/>
      <c r="I41" s="42">
        <f>IFERROR(IF(OR(J41=FALSE,Schedule!I41=FALSE),0,IF(AND(G41=Schedule!G41,H41=Schedule!H41),3,IF(K41=Schedule!J41,1,0))),0)</f>
        <v>0</v>
      </c>
      <c r="J41" s="42" t="b">
        <f t="shared" si="0"/>
        <v>0</v>
      </c>
      <c r="K41" s="42">
        <f t="shared" si="1"/>
        <v>0</v>
      </c>
    </row>
    <row r="42" spans="1:11" x14ac:dyDescent="0.45">
      <c r="A42" s="1">
        <f>Schedule!A42</f>
        <v>39</v>
      </c>
      <c r="B42" s="1" t="str">
        <f>Schedule!B42</f>
        <v>Gelsenkirchen</v>
      </c>
      <c r="C42" s="62">
        <f>Schedule!C42</f>
        <v>45473</v>
      </c>
      <c r="D42" s="73" t="str">
        <f>Schedule!D42</f>
        <v>1/8</v>
      </c>
      <c r="E42" s="1" t="str">
        <f>Schedule!E42</f>
        <v>1C</v>
      </c>
      <c r="F42" s="1" t="str">
        <f>Schedule!F42</f>
        <v>3DEF</v>
      </c>
      <c r="G42" s="3"/>
      <c r="H42" s="3"/>
      <c r="I42" s="42">
        <f>IFERROR(IF(OR(J42=FALSE,Schedule!I42=FALSE),0,IF(AND(G42=Schedule!G42,H42=Schedule!H42),3,IF(K42=Schedule!J42,1,0))),0)</f>
        <v>0</v>
      </c>
      <c r="J42" s="42" t="b">
        <f t="shared" si="0"/>
        <v>0</v>
      </c>
      <c r="K42" s="42">
        <f t="shared" si="1"/>
        <v>0</v>
      </c>
    </row>
    <row r="43" spans="1:11" x14ac:dyDescent="0.45">
      <c r="A43" s="1">
        <f>Schedule!A43</f>
        <v>40</v>
      </c>
      <c r="B43" s="1" t="str">
        <f>Schedule!B43</f>
        <v>Cologne</v>
      </c>
      <c r="C43" s="62">
        <f>Schedule!C43</f>
        <v>45473</v>
      </c>
      <c r="D43" s="73" t="str">
        <f>Schedule!D43</f>
        <v>1/8</v>
      </c>
      <c r="E43" s="1" t="str">
        <f>Schedule!E43</f>
        <v>1B</v>
      </c>
      <c r="F43" s="1" t="str">
        <f>Schedule!F43</f>
        <v>3ADEF</v>
      </c>
      <c r="G43" s="3"/>
      <c r="H43" s="3"/>
      <c r="I43" s="42">
        <f>IFERROR(IF(OR(J43=FALSE,Schedule!I43=FALSE),0,IF(AND(G43=Schedule!G43,H43=Schedule!H43),3,IF(K43=Schedule!J43,1,0))),0)</f>
        <v>0</v>
      </c>
      <c r="J43" s="42" t="b">
        <f t="shared" si="0"/>
        <v>0</v>
      </c>
      <c r="K43" s="42">
        <f t="shared" si="1"/>
        <v>0</v>
      </c>
    </row>
    <row r="44" spans="1:11" x14ac:dyDescent="0.45">
      <c r="A44" s="1">
        <f>Schedule!A44</f>
        <v>41</v>
      </c>
      <c r="B44" s="1" t="str">
        <f>Schedule!B44</f>
        <v>Frankfurt</v>
      </c>
      <c r="C44" s="62">
        <f>Schedule!C44</f>
        <v>45474</v>
      </c>
      <c r="D44" s="73" t="str">
        <f>Schedule!D44</f>
        <v>1/8</v>
      </c>
      <c r="E44" s="1" t="str">
        <f>Schedule!E44</f>
        <v>1F</v>
      </c>
      <c r="F44" s="1" t="str">
        <f>Schedule!F44</f>
        <v>3ABC</v>
      </c>
      <c r="G44" s="3"/>
      <c r="H44" s="3"/>
      <c r="I44" s="42">
        <f>IFERROR(IF(OR(J44=FALSE,Schedule!I44=FALSE),0,IF(AND(G44=Schedule!G44,H44=Schedule!H44),3,IF(K44=Schedule!J44,1,0))),0)</f>
        <v>0</v>
      </c>
      <c r="J44" s="42" t="b">
        <f t="shared" si="0"/>
        <v>0</v>
      </c>
      <c r="K44" s="42">
        <f t="shared" si="1"/>
        <v>0</v>
      </c>
    </row>
    <row r="45" spans="1:11" x14ac:dyDescent="0.45">
      <c r="A45" s="1">
        <f>Schedule!A45</f>
        <v>42</v>
      </c>
      <c r="B45" s="1" t="str">
        <f>Schedule!B45</f>
        <v>Duesseldorf</v>
      </c>
      <c r="C45" s="62">
        <f>Schedule!C45</f>
        <v>45474</v>
      </c>
      <c r="D45" s="73" t="str">
        <f>Schedule!D45</f>
        <v>1/8</v>
      </c>
      <c r="E45" s="1" t="str">
        <f>Schedule!E45</f>
        <v>2D</v>
      </c>
      <c r="F45" s="1" t="str">
        <f>Schedule!F45</f>
        <v>2E</v>
      </c>
      <c r="G45" s="3"/>
      <c r="H45" s="3"/>
      <c r="I45" s="42">
        <f>IFERROR(IF(OR(J45=FALSE,Schedule!I45=FALSE),0,IF(AND(G45=Schedule!G45,H45=Schedule!H45),3,IF(K45=Schedule!J45,1,0))),0)</f>
        <v>0</v>
      </c>
      <c r="J45" s="42" t="b">
        <f t="shared" si="0"/>
        <v>0</v>
      </c>
      <c r="K45" s="42">
        <f t="shared" si="1"/>
        <v>0</v>
      </c>
    </row>
    <row r="46" spans="1:11" x14ac:dyDescent="0.45">
      <c r="A46" s="1">
        <f>Schedule!A46</f>
        <v>43</v>
      </c>
      <c r="B46" s="1" t="str">
        <f>Schedule!B46</f>
        <v>Munich</v>
      </c>
      <c r="C46" s="62">
        <f>Schedule!C46</f>
        <v>45475</v>
      </c>
      <c r="D46" s="73" t="str">
        <f>Schedule!D46</f>
        <v>1/8</v>
      </c>
      <c r="E46" s="1" t="str">
        <f>Schedule!E46</f>
        <v>1E</v>
      </c>
      <c r="F46" s="1" t="str">
        <f>Schedule!F46</f>
        <v>3ABCD</v>
      </c>
      <c r="G46" s="3"/>
      <c r="H46" s="3"/>
      <c r="I46" s="42">
        <f>IFERROR(IF(OR(J46=FALSE,Schedule!I46=FALSE),0,IF(AND(G46=Schedule!G46,H46=Schedule!H46),3,IF(K46=Schedule!J46,1,0))),0)</f>
        <v>0</v>
      </c>
      <c r="J46" s="42" t="b">
        <f t="shared" si="0"/>
        <v>0</v>
      </c>
      <c r="K46" s="42">
        <f t="shared" si="1"/>
        <v>0</v>
      </c>
    </row>
    <row r="47" spans="1:11" x14ac:dyDescent="0.45">
      <c r="A47" s="1">
        <f>Schedule!A47</f>
        <v>44</v>
      </c>
      <c r="B47" s="1" t="str">
        <f>Schedule!B47</f>
        <v>Leipzig</v>
      </c>
      <c r="C47" s="62">
        <f>Schedule!C47</f>
        <v>45475</v>
      </c>
      <c r="D47" s="73" t="str">
        <f>Schedule!D47</f>
        <v>1/8</v>
      </c>
      <c r="E47" s="1" t="str">
        <f>Schedule!E47</f>
        <v>1D</v>
      </c>
      <c r="F47" s="1" t="str">
        <f>Schedule!F47</f>
        <v>2F</v>
      </c>
      <c r="G47" s="3"/>
      <c r="H47" s="3"/>
      <c r="I47" s="42">
        <f>IFERROR(IF(OR(J47=FALSE,Schedule!I47=FALSE),0,IF(AND(G47=Schedule!G47,H47=Schedule!H47),3,IF(K47=Schedule!J47,1,0))),0)</f>
        <v>0</v>
      </c>
      <c r="J47" s="42" t="b">
        <f t="shared" si="0"/>
        <v>0</v>
      </c>
      <c r="K47" s="42">
        <f t="shared" si="1"/>
        <v>0</v>
      </c>
    </row>
    <row r="48" spans="1:11" x14ac:dyDescent="0.45">
      <c r="A48" s="1">
        <f>Schedule!A48</f>
        <v>45</v>
      </c>
      <c r="B48" s="1" t="str">
        <f>Schedule!B48</f>
        <v>Stuttgart</v>
      </c>
      <c r="C48" s="62">
        <f>Schedule!C48</f>
        <v>45478</v>
      </c>
      <c r="D48" s="73" t="str">
        <f>Schedule!D48</f>
        <v>1/4</v>
      </c>
      <c r="E48" s="1" t="str">
        <f>Schedule!E48</f>
        <v>W39</v>
      </c>
      <c r="F48" s="1" t="str">
        <f>Schedule!F48</f>
        <v>W37</v>
      </c>
      <c r="G48" s="3"/>
      <c r="H48" s="3"/>
      <c r="I48" s="42">
        <f>IFERROR(IF(OR(J48=FALSE,Schedule!I48=FALSE),0,IF(AND(G48=Schedule!G48,H48=Schedule!H48),3,IF(K48=Schedule!J48,1,0))),0)</f>
        <v>0</v>
      </c>
      <c r="J48" s="42" t="b">
        <f t="shared" si="0"/>
        <v>0</v>
      </c>
      <c r="K48" s="42">
        <f t="shared" si="1"/>
        <v>0</v>
      </c>
    </row>
    <row r="49" spans="1:11" x14ac:dyDescent="0.45">
      <c r="A49" s="1">
        <f>Schedule!A49</f>
        <v>46</v>
      </c>
      <c r="B49" s="1" t="str">
        <f>Schedule!B49</f>
        <v>Hamburg</v>
      </c>
      <c r="C49" s="62">
        <f>Schedule!C49</f>
        <v>45478</v>
      </c>
      <c r="D49" s="73" t="str">
        <f>Schedule!D49</f>
        <v>1/4</v>
      </c>
      <c r="E49" s="1" t="str">
        <f>Schedule!E49</f>
        <v>W41</v>
      </c>
      <c r="F49" s="1" t="str">
        <f>Schedule!F49</f>
        <v>W42</v>
      </c>
      <c r="G49" s="3"/>
      <c r="H49" s="3"/>
      <c r="I49" s="42">
        <f>IFERROR(IF(OR(J49=FALSE,Schedule!I49=FALSE),0,IF(AND(G49=Schedule!G49,H49=Schedule!H49),3,IF(K49=Schedule!J49,1,0))),0)</f>
        <v>0</v>
      </c>
      <c r="J49" s="42" t="b">
        <f t="shared" si="0"/>
        <v>0</v>
      </c>
      <c r="K49" s="42">
        <f t="shared" si="1"/>
        <v>0</v>
      </c>
    </row>
    <row r="50" spans="1:11" x14ac:dyDescent="0.45">
      <c r="A50" s="1">
        <f>Schedule!A50</f>
        <v>47</v>
      </c>
      <c r="B50" s="1" t="str">
        <f>Schedule!B50</f>
        <v>Berlin</v>
      </c>
      <c r="C50" s="62">
        <f>Schedule!C50</f>
        <v>45479</v>
      </c>
      <c r="D50" s="73" t="str">
        <f>Schedule!D50</f>
        <v>1/4</v>
      </c>
      <c r="E50" s="1" t="str">
        <f>Schedule!E50</f>
        <v>W40</v>
      </c>
      <c r="F50" s="1" t="str">
        <f>Schedule!F50</f>
        <v>W38</v>
      </c>
      <c r="G50" s="3"/>
      <c r="H50" s="3"/>
      <c r="I50" s="42">
        <f>IFERROR(IF(OR(J50=FALSE,Schedule!I50=FALSE),0,IF(AND(G50=Schedule!G50,H50=Schedule!H50),3,IF(K50=Schedule!J50,1,0))),0)</f>
        <v>0</v>
      </c>
      <c r="J50" s="42" t="b">
        <f t="shared" si="0"/>
        <v>0</v>
      </c>
      <c r="K50" s="42">
        <f t="shared" si="1"/>
        <v>0</v>
      </c>
    </row>
    <row r="51" spans="1:11" x14ac:dyDescent="0.45">
      <c r="A51" s="1">
        <f>Schedule!A51</f>
        <v>48</v>
      </c>
      <c r="B51" s="1" t="str">
        <f>Schedule!B51</f>
        <v>Duesseldorf</v>
      </c>
      <c r="C51" s="62">
        <f>Schedule!C51</f>
        <v>45479</v>
      </c>
      <c r="D51" s="73" t="str">
        <f>Schedule!D51</f>
        <v>1/4</v>
      </c>
      <c r="E51" s="1" t="str">
        <f>Schedule!E51</f>
        <v>W43</v>
      </c>
      <c r="F51" s="1" t="str">
        <f>Schedule!F51</f>
        <v>W44</v>
      </c>
      <c r="G51" s="3"/>
      <c r="H51" s="3"/>
      <c r="I51" s="42">
        <f>IFERROR(IF(OR(J51=FALSE,Schedule!I51=FALSE),0,IF(AND(G51=Schedule!G51,H51=Schedule!H51),3,IF(K51=Schedule!J51,1,0))),0)</f>
        <v>0</v>
      </c>
      <c r="J51" s="42" t="b">
        <f t="shared" si="0"/>
        <v>0</v>
      </c>
      <c r="K51" s="42">
        <f t="shared" si="1"/>
        <v>0</v>
      </c>
    </row>
    <row r="52" spans="1:11" x14ac:dyDescent="0.45">
      <c r="A52" s="1">
        <f>Schedule!A52</f>
        <v>49</v>
      </c>
      <c r="B52" s="1" t="str">
        <f>Schedule!B52</f>
        <v>Munich</v>
      </c>
      <c r="C52" s="62">
        <f>Schedule!C52</f>
        <v>45482</v>
      </c>
      <c r="D52" s="73" t="str">
        <f>Schedule!D52</f>
        <v>1/2</v>
      </c>
      <c r="E52" s="1" t="str">
        <f>Schedule!E52</f>
        <v>W45</v>
      </c>
      <c r="F52" s="1" t="str">
        <f>Schedule!F52</f>
        <v>W46</v>
      </c>
      <c r="G52" s="3"/>
      <c r="H52" s="3"/>
      <c r="I52" s="42">
        <f>IFERROR(IF(OR(J52=FALSE,Schedule!I52=FALSE),0,IF(AND(G52=Schedule!G52,H52=Schedule!H52),3,IF(K52=Schedule!J52,1,0))),0)</f>
        <v>0</v>
      </c>
      <c r="J52" s="42" t="b">
        <f t="shared" si="0"/>
        <v>0</v>
      </c>
      <c r="K52" s="42">
        <f t="shared" si="1"/>
        <v>0</v>
      </c>
    </row>
    <row r="53" spans="1:11" x14ac:dyDescent="0.45">
      <c r="A53" s="1">
        <f>Schedule!A53</f>
        <v>50</v>
      </c>
      <c r="B53" s="1" t="str">
        <f>Schedule!B53</f>
        <v>Dortmund</v>
      </c>
      <c r="C53" s="62">
        <f>Schedule!C53</f>
        <v>45483</v>
      </c>
      <c r="D53" s="73" t="str">
        <f>Schedule!D53</f>
        <v>1/2</v>
      </c>
      <c r="E53" s="1" t="str">
        <f>Schedule!E53</f>
        <v>W47</v>
      </c>
      <c r="F53" s="1" t="str">
        <f>Schedule!F53</f>
        <v>W48</v>
      </c>
      <c r="G53" s="3"/>
      <c r="H53" s="3"/>
      <c r="I53" s="42">
        <f>IFERROR(IF(OR(J53=FALSE,Schedule!I53=FALSE),0,IF(AND(G53=Schedule!G53,H53=Schedule!H53),3,IF(K53=Schedule!J53,1,0))),0)</f>
        <v>0</v>
      </c>
      <c r="J53" s="42" t="b">
        <f t="shared" si="0"/>
        <v>0</v>
      </c>
      <c r="K53" s="42">
        <f t="shared" si="1"/>
        <v>0</v>
      </c>
    </row>
    <row r="54" spans="1:11" x14ac:dyDescent="0.45">
      <c r="A54" s="1">
        <f>Schedule!A54</f>
        <v>51</v>
      </c>
      <c r="B54" s="1" t="str">
        <f>Schedule!B54</f>
        <v>Berlin</v>
      </c>
      <c r="C54" s="62">
        <f>Schedule!C54</f>
        <v>45487</v>
      </c>
      <c r="D54" s="73" t="str">
        <f>Schedule!D54</f>
        <v>Final</v>
      </c>
      <c r="E54" s="1" t="str">
        <f>Schedule!E54</f>
        <v>W49</v>
      </c>
      <c r="F54" s="1" t="str">
        <f>Schedule!F54</f>
        <v>W50</v>
      </c>
      <c r="G54" s="3"/>
      <c r="H54" s="3"/>
      <c r="I54" s="42">
        <f>IFERROR(IF(OR(J54=FALSE,Schedule!I54=FALSE),0,IF(AND(G54=Schedule!G54,H54=Schedule!H54),3,IF(K54=Schedule!J54,1,0))),0)</f>
        <v>0</v>
      </c>
      <c r="J54" s="42" t="b">
        <f t="shared" si="0"/>
        <v>0</v>
      </c>
      <c r="K54" s="42">
        <f t="shared" si="1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K54"/>
  <sheetViews>
    <sheetView workbookViewId="0">
      <selection activeCell="G4" sqref="G4:H10"/>
    </sheetView>
  </sheetViews>
  <sheetFormatPr defaultRowHeight="14.25" x14ac:dyDescent="0.45"/>
  <cols>
    <col min="2" max="2" width="10.796875" customWidth="1"/>
    <col min="3" max="3" width="12.59765625" style="51" customWidth="1"/>
    <col min="4" max="4" width="9.06640625" style="5"/>
    <col min="5" max="6" width="15.06640625" bestFit="1" customWidth="1"/>
    <col min="10" max="11" width="9" hidden="1" customWidth="1"/>
    <col min="13" max="13" width="18.59765625" customWidth="1"/>
  </cols>
  <sheetData>
    <row r="1" spans="1:11" x14ac:dyDescent="0.45">
      <c r="A1" t="str" cm="1">
        <f t="array" aca="1" ref="A1" ca="1">MID(CELL("filename",A1),FIND("]",CELL("filename",A1))+1,255)</f>
        <v>04</v>
      </c>
    </row>
    <row r="3" spans="1:11" x14ac:dyDescent="0.45">
      <c r="A3" s="2" t="s">
        <v>71</v>
      </c>
      <c r="B3" s="2" t="s">
        <v>74</v>
      </c>
      <c r="C3" s="61" t="s">
        <v>69</v>
      </c>
      <c r="D3" s="63" t="s">
        <v>104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103</v>
      </c>
      <c r="J3" s="17" t="s">
        <v>9</v>
      </c>
      <c r="K3" s="17" t="s">
        <v>14</v>
      </c>
    </row>
    <row r="4" spans="1:11" x14ac:dyDescent="0.45">
      <c r="A4" s="1">
        <f>Schedule!A4</f>
        <v>1</v>
      </c>
      <c r="B4" s="1" t="str">
        <f>Schedule!B4</f>
        <v>Munich</v>
      </c>
      <c r="C4" s="62">
        <f>Schedule!C4</f>
        <v>45457</v>
      </c>
      <c r="D4" s="73" t="str">
        <f>Schedule!D4</f>
        <v>Group</v>
      </c>
      <c r="E4" s="1" t="str">
        <f>Schedule!E4</f>
        <v>Germany</v>
      </c>
      <c r="F4" s="1" t="str">
        <f>Schedule!F4</f>
        <v>Scotland</v>
      </c>
      <c r="G4" s="3"/>
      <c r="H4" s="3"/>
      <c r="I4" s="42">
        <f>IFERROR(IF(OR(J4=FALSE,Schedule!I4=FALSE),0,IF(AND(G4=Schedule!G4,H4=Schedule!H4),3,IF(K4=Schedule!J4,1,0))),0)</f>
        <v>0</v>
      </c>
      <c r="J4" s="42" t="b">
        <f>NOT(OR(ISBLANK(G4),ISBLANK(H4)))</f>
        <v>0</v>
      </c>
      <c r="K4" s="42">
        <f>IF(J4=FALSE,0,IF(G4&gt;H4,1,IF(H4&gt;G4,2,3)))</f>
        <v>0</v>
      </c>
    </row>
    <row r="5" spans="1:11" x14ac:dyDescent="0.45">
      <c r="A5" s="1">
        <f>Schedule!A5</f>
        <v>2</v>
      </c>
      <c r="B5" s="1" t="str">
        <f>Schedule!B5</f>
        <v>Cologne</v>
      </c>
      <c r="C5" s="62">
        <f>Schedule!C5</f>
        <v>45458</v>
      </c>
      <c r="D5" s="73" t="str">
        <f>Schedule!D5</f>
        <v>Group</v>
      </c>
      <c r="E5" s="1" t="str">
        <f>Schedule!E5</f>
        <v>Hungary</v>
      </c>
      <c r="F5" s="1" t="str">
        <f>Schedule!F5</f>
        <v>Switzerland</v>
      </c>
      <c r="G5" s="3"/>
      <c r="H5" s="3"/>
      <c r="I5" s="42">
        <f>IFERROR(IF(OR(J5=FALSE,Schedule!I5=FALSE),0,IF(AND(G5=Schedule!G5,H5=Schedule!H5),3,IF(K5=Schedule!J5,1,0))),0)</f>
        <v>0</v>
      </c>
      <c r="J5" s="42" t="b">
        <f t="shared" ref="J5:J54" si="0">NOT(OR(ISBLANK(G5),ISBLANK(H5)))</f>
        <v>0</v>
      </c>
      <c r="K5" s="42">
        <f t="shared" ref="K5:K54" si="1">IF(J5=FALSE,0,IF(G5&gt;H5,1,IF(H5&gt;G5,2,3)))</f>
        <v>0</v>
      </c>
    </row>
    <row r="6" spans="1:11" x14ac:dyDescent="0.45">
      <c r="A6" s="1">
        <f>Schedule!A6</f>
        <v>3</v>
      </c>
      <c r="B6" s="1" t="str">
        <f>Schedule!B6</f>
        <v>Berlin</v>
      </c>
      <c r="C6" s="62">
        <f>Schedule!C6</f>
        <v>45458</v>
      </c>
      <c r="D6" s="73" t="str">
        <f>Schedule!D6</f>
        <v>Group</v>
      </c>
      <c r="E6" s="1" t="str">
        <f>Schedule!E6</f>
        <v>Spain</v>
      </c>
      <c r="F6" s="1" t="str">
        <f>Schedule!F6</f>
        <v>Croatia</v>
      </c>
      <c r="G6" s="3"/>
      <c r="H6" s="3"/>
      <c r="I6" s="42">
        <f>IFERROR(IF(OR(J6=FALSE,Schedule!I6=FALSE),0,IF(AND(G6=Schedule!G6,H6=Schedule!H6),3,IF(K6=Schedule!J6,1,0))),0)</f>
        <v>0</v>
      </c>
      <c r="J6" s="42" t="b">
        <f t="shared" si="0"/>
        <v>0</v>
      </c>
      <c r="K6" s="42">
        <f t="shared" si="1"/>
        <v>0</v>
      </c>
    </row>
    <row r="7" spans="1:11" x14ac:dyDescent="0.45">
      <c r="A7" s="1">
        <f>Schedule!A7</f>
        <v>4</v>
      </c>
      <c r="B7" s="1" t="str">
        <f>Schedule!B7</f>
        <v>Dortmund</v>
      </c>
      <c r="C7" s="62">
        <f>Schedule!C7</f>
        <v>45458</v>
      </c>
      <c r="D7" s="73" t="str">
        <f>Schedule!D7</f>
        <v>Group</v>
      </c>
      <c r="E7" s="1" t="str">
        <f>Schedule!E7</f>
        <v>Italy</v>
      </c>
      <c r="F7" s="1" t="str">
        <f>Schedule!F7</f>
        <v>Albania</v>
      </c>
      <c r="G7" s="3"/>
      <c r="H7" s="3"/>
      <c r="I7" s="42">
        <f>IFERROR(IF(OR(J7=FALSE,Schedule!I7=FALSE),0,IF(AND(G7=Schedule!G7,H7=Schedule!H7),3,IF(K7=Schedule!J7,1,0))),0)</f>
        <v>0</v>
      </c>
      <c r="J7" s="42" t="b">
        <f t="shared" si="0"/>
        <v>0</v>
      </c>
      <c r="K7" s="42">
        <f t="shared" si="1"/>
        <v>0</v>
      </c>
    </row>
    <row r="8" spans="1:11" x14ac:dyDescent="0.45">
      <c r="A8" s="1">
        <f>Schedule!A8</f>
        <v>5</v>
      </c>
      <c r="B8" s="1" t="str">
        <f>Schedule!B8</f>
        <v>Hamburg</v>
      </c>
      <c r="C8" s="62">
        <f>Schedule!C8</f>
        <v>45459</v>
      </c>
      <c r="D8" s="73" t="str">
        <f>Schedule!D8</f>
        <v>Group</v>
      </c>
      <c r="E8" s="1" t="str">
        <f>Schedule!E8</f>
        <v>Poland</v>
      </c>
      <c r="F8" s="1" t="str">
        <f>Schedule!F8</f>
        <v>Holland</v>
      </c>
      <c r="G8" s="3"/>
      <c r="H8" s="3"/>
      <c r="I8" s="42">
        <f>IFERROR(IF(OR(J8=FALSE,Schedule!I8=FALSE),0,IF(AND(G8=Schedule!G8,H8=Schedule!H8),3,IF(K8=Schedule!J8,1,0))),0)</f>
        <v>0</v>
      </c>
      <c r="J8" s="42" t="b">
        <f t="shared" si="0"/>
        <v>0</v>
      </c>
      <c r="K8" s="42">
        <f t="shared" si="1"/>
        <v>0</v>
      </c>
    </row>
    <row r="9" spans="1:11" x14ac:dyDescent="0.45">
      <c r="A9" s="1">
        <f>Schedule!A9</f>
        <v>6</v>
      </c>
      <c r="B9" s="1" t="str">
        <f>Schedule!B9</f>
        <v>Stuttgart</v>
      </c>
      <c r="C9" s="62">
        <f>Schedule!C9</f>
        <v>45459</v>
      </c>
      <c r="D9" s="73" t="str">
        <f>Schedule!D9</f>
        <v>Group</v>
      </c>
      <c r="E9" s="1" t="str">
        <f>Schedule!E9</f>
        <v>Slovenia</v>
      </c>
      <c r="F9" s="1" t="str">
        <f>Schedule!F9</f>
        <v>Denmark</v>
      </c>
      <c r="G9" s="3"/>
      <c r="H9" s="3"/>
      <c r="I9" s="42">
        <f>IFERROR(IF(OR(J9=FALSE,Schedule!I9=FALSE),0,IF(AND(G9=Schedule!G9,H9=Schedule!H9),3,IF(K9=Schedule!J9,1,0))),0)</f>
        <v>0</v>
      </c>
      <c r="J9" s="42" t="b">
        <f t="shared" si="0"/>
        <v>0</v>
      </c>
      <c r="K9" s="42">
        <f t="shared" si="1"/>
        <v>0</v>
      </c>
    </row>
    <row r="10" spans="1:11" x14ac:dyDescent="0.45">
      <c r="A10" s="1">
        <f>Schedule!A10</f>
        <v>7</v>
      </c>
      <c r="B10" s="1" t="str">
        <f>Schedule!B10</f>
        <v>Gelsenkirchen</v>
      </c>
      <c r="C10" s="62">
        <f>Schedule!C10</f>
        <v>45459</v>
      </c>
      <c r="D10" s="73" t="str">
        <f>Schedule!D10</f>
        <v>Group</v>
      </c>
      <c r="E10" s="1" t="str">
        <f>Schedule!E10</f>
        <v>Serbia</v>
      </c>
      <c r="F10" s="1" t="str">
        <f>Schedule!F10</f>
        <v>England</v>
      </c>
      <c r="G10" s="3"/>
      <c r="H10" s="3"/>
      <c r="I10" s="42">
        <f>IFERROR(IF(OR(J10=FALSE,Schedule!I10=FALSE),0,IF(AND(G10=Schedule!G10,H10=Schedule!H10),3,IF(K10=Schedule!J10,1,0))),0)</f>
        <v>0</v>
      </c>
      <c r="J10" s="42" t="b">
        <f t="shared" si="0"/>
        <v>0</v>
      </c>
      <c r="K10" s="42">
        <f t="shared" si="1"/>
        <v>0</v>
      </c>
    </row>
    <row r="11" spans="1:11" x14ac:dyDescent="0.45">
      <c r="A11" s="1">
        <f>Schedule!A11</f>
        <v>8</v>
      </c>
      <c r="B11" s="1" t="str">
        <f>Schedule!B11</f>
        <v>Munich</v>
      </c>
      <c r="C11" s="62">
        <f>Schedule!C11</f>
        <v>45460</v>
      </c>
      <c r="D11" s="73" t="str">
        <f>Schedule!D11</f>
        <v>Group</v>
      </c>
      <c r="E11" s="1" t="str">
        <f>Schedule!E11</f>
        <v>Romania</v>
      </c>
      <c r="F11" s="1" t="str">
        <f>Schedule!F11</f>
        <v>Ukraina</v>
      </c>
      <c r="G11" s="3"/>
      <c r="H11" s="3"/>
      <c r="I11" s="42">
        <f>IFERROR(IF(OR(J11=FALSE,Schedule!I11=FALSE),0,IF(AND(G11=Schedule!G11,H11=Schedule!H11),3,IF(K11=Schedule!J11,1,0))),0)</f>
        <v>0</v>
      </c>
      <c r="J11" s="42" t="b">
        <f t="shared" si="0"/>
        <v>0</v>
      </c>
      <c r="K11" s="42">
        <f t="shared" si="1"/>
        <v>0</v>
      </c>
    </row>
    <row r="12" spans="1:11" x14ac:dyDescent="0.45">
      <c r="A12" s="1">
        <f>Schedule!A12</f>
        <v>9</v>
      </c>
      <c r="B12" s="1" t="str">
        <f>Schedule!B12</f>
        <v>Frankfurt</v>
      </c>
      <c r="C12" s="62">
        <f>Schedule!C12</f>
        <v>45460</v>
      </c>
      <c r="D12" s="73" t="str">
        <f>Schedule!D12</f>
        <v>Group</v>
      </c>
      <c r="E12" s="1" t="str">
        <f>Schedule!E12</f>
        <v>Belgium</v>
      </c>
      <c r="F12" s="1" t="str">
        <f>Schedule!F12</f>
        <v>Slovakia</v>
      </c>
      <c r="G12" s="3"/>
      <c r="H12" s="3"/>
      <c r="I12" s="42">
        <f>IFERROR(IF(OR(J12=FALSE,Schedule!I12=FALSE),0,IF(AND(G12=Schedule!G12,H12=Schedule!H12),3,IF(K12=Schedule!J12,1,0))),0)</f>
        <v>0</v>
      </c>
      <c r="J12" s="42" t="b">
        <f t="shared" si="0"/>
        <v>0</v>
      </c>
      <c r="K12" s="42">
        <f t="shared" si="1"/>
        <v>0</v>
      </c>
    </row>
    <row r="13" spans="1:11" x14ac:dyDescent="0.45">
      <c r="A13" s="1">
        <f>Schedule!A13</f>
        <v>10</v>
      </c>
      <c r="B13" s="1" t="str">
        <f>Schedule!B13</f>
        <v>Duesseldorf</v>
      </c>
      <c r="C13" s="62">
        <f>Schedule!C13</f>
        <v>45460</v>
      </c>
      <c r="D13" s="73" t="str">
        <f>Schedule!D13</f>
        <v>Group</v>
      </c>
      <c r="E13" s="1" t="str">
        <f>Schedule!E13</f>
        <v>Austria</v>
      </c>
      <c r="F13" s="1" t="str">
        <f>Schedule!F13</f>
        <v>France</v>
      </c>
      <c r="G13" s="3"/>
      <c r="H13" s="3"/>
      <c r="I13" s="42">
        <f>IFERROR(IF(OR(J13=FALSE,Schedule!I13=FALSE),0,IF(AND(G13=Schedule!G13,H13=Schedule!H13),3,IF(K13=Schedule!J13,1,0))),0)</f>
        <v>0</v>
      </c>
      <c r="J13" s="42" t="b">
        <f t="shared" si="0"/>
        <v>0</v>
      </c>
      <c r="K13" s="42">
        <f t="shared" si="1"/>
        <v>0</v>
      </c>
    </row>
    <row r="14" spans="1:11" x14ac:dyDescent="0.45">
      <c r="A14" s="1">
        <f>Schedule!A14</f>
        <v>11</v>
      </c>
      <c r="B14" s="1" t="str">
        <f>Schedule!B14</f>
        <v>Dortmund</v>
      </c>
      <c r="C14" s="62">
        <f>Schedule!C14</f>
        <v>45461</v>
      </c>
      <c r="D14" s="73" t="str">
        <f>Schedule!D14</f>
        <v>Group</v>
      </c>
      <c r="E14" s="1" t="str">
        <f>Schedule!E14</f>
        <v>Turkey</v>
      </c>
      <c r="F14" s="1" t="str">
        <f>Schedule!F14</f>
        <v>Georgia</v>
      </c>
      <c r="G14" s="3"/>
      <c r="H14" s="3"/>
      <c r="I14" s="42">
        <f>IFERROR(IF(OR(J14=FALSE,Schedule!I14=FALSE),0,IF(AND(G14=Schedule!G14,H14=Schedule!H14),3,IF(K14=Schedule!J14,1,0))),0)</f>
        <v>0</v>
      </c>
      <c r="J14" s="42" t="b">
        <f t="shared" si="0"/>
        <v>0</v>
      </c>
      <c r="K14" s="42">
        <f t="shared" si="1"/>
        <v>0</v>
      </c>
    </row>
    <row r="15" spans="1:11" x14ac:dyDescent="0.45">
      <c r="A15" s="1">
        <f>Schedule!A15</f>
        <v>12</v>
      </c>
      <c r="B15" s="1" t="str">
        <f>Schedule!B15</f>
        <v>Leipzig</v>
      </c>
      <c r="C15" s="62">
        <f>Schedule!C15</f>
        <v>45461</v>
      </c>
      <c r="D15" s="73" t="str">
        <f>Schedule!D15</f>
        <v>Group</v>
      </c>
      <c r="E15" s="1" t="str">
        <f>Schedule!E15</f>
        <v>Portugal</v>
      </c>
      <c r="F15" s="1" t="str">
        <f>Schedule!F15</f>
        <v>Czech Republic</v>
      </c>
      <c r="G15" s="3"/>
      <c r="H15" s="3"/>
      <c r="I15" s="42">
        <f>IFERROR(IF(OR(J15=FALSE,Schedule!I15=FALSE),0,IF(AND(G15=Schedule!G15,H15=Schedule!H15),3,IF(K15=Schedule!J15,1,0))),0)</f>
        <v>0</v>
      </c>
      <c r="J15" s="42" t="b">
        <f t="shared" si="0"/>
        <v>0</v>
      </c>
      <c r="K15" s="42">
        <f t="shared" si="1"/>
        <v>0</v>
      </c>
    </row>
    <row r="16" spans="1:11" x14ac:dyDescent="0.45">
      <c r="A16" s="1">
        <f>Schedule!A16</f>
        <v>13</v>
      </c>
      <c r="B16" s="1" t="str">
        <f>Schedule!B16</f>
        <v>Hamburg</v>
      </c>
      <c r="C16" s="62">
        <f>Schedule!C16</f>
        <v>45462</v>
      </c>
      <c r="D16" s="73" t="str">
        <f>Schedule!D16</f>
        <v>Group</v>
      </c>
      <c r="E16" s="1" t="str">
        <f>Schedule!E16</f>
        <v>Croatia</v>
      </c>
      <c r="F16" s="1" t="str">
        <f>Schedule!F16</f>
        <v>Albania</v>
      </c>
      <c r="G16" s="3"/>
      <c r="H16" s="3"/>
      <c r="I16" s="42">
        <f>IFERROR(IF(OR(J16=FALSE,Schedule!I16=FALSE),0,IF(AND(G16=Schedule!G16,H16=Schedule!H16),3,IF(K16=Schedule!J16,1,0))),0)</f>
        <v>0</v>
      </c>
      <c r="J16" s="42" t="b">
        <f t="shared" si="0"/>
        <v>0</v>
      </c>
      <c r="K16" s="42">
        <f t="shared" si="1"/>
        <v>0</v>
      </c>
    </row>
    <row r="17" spans="1:11" x14ac:dyDescent="0.45">
      <c r="A17" s="1">
        <f>Schedule!A17</f>
        <v>14</v>
      </c>
      <c r="B17" s="1" t="str">
        <f>Schedule!B17</f>
        <v>Stuttgart</v>
      </c>
      <c r="C17" s="62">
        <f>Schedule!C17</f>
        <v>45462</v>
      </c>
      <c r="D17" s="73" t="str">
        <f>Schedule!D17</f>
        <v>Group</v>
      </c>
      <c r="E17" s="1" t="str">
        <f>Schedule!E17</f>
        <v>Germany</v>
      </c>
      <c r="F17" s="1" t="str">
        <f>Schedule!F17</f>
        <v>Hungary</v>
      </c>
      <c r="G17" s="3"/>
      <c r="H17" s="3"/>
      <c r="I17" s="42">
        <f>IFERROR(IF(OR(J17=FALSE,Schedule!I17=FALSE),0,IF(AND(G17=Schedule!G17,H17=Schedule!H17),3,IF(K17=Schedule!J17,1,0))),0)</f>
        <v>0</v>
      </c>
      <c r="J17" s="42" t="b">
        <f t="shared" si="0"/>
        <v>0</v>
      </c>
      <c r="K17" s="42">
        <f t="shared" si="1"/>
        <v>0</v>
      </c>
    </row>
    <row r="18" spans="1:11" x14ac:dyDescent="0.45">
      <c r="A18" s="1">
        <f>Schedule!A18</f>
        <v>15</v>
      </c>
      <c r="B18" s="1" t="str">
        <f>Schedule!B18</f>
        <v>Cologne</v>
      </c>
      <c r="C18" s="62">
        <f>Schedule!C18</f>
        <v>45462</v>
      </c>
      <c r="D18" s="73" t="str">
        <f>Schedule!D18</f>
        <v>Group</v>
      </c>
      <c r="E18" s="1" t="str">
        <f>Schedule!E18</f>
        <v>Scotland</v>
      </c>
      <c r="F18" s="1" t="str">
        <f>Schedule!F18</f>
        <v>Switzerland</v>
      </c>
      <c r="G18" s="3"/>
      <c r="H18" s="3"/>
      <c r="I18" s="42">
        <f>IFERROR(IF(OR(J18=FALSE,Schedule!I18=FALSE),0,IF(AND(G18=Schedule!G18,H18=Schedule!H18),3,IF(K18=Schedule!J18,1,0))),0)</f>
        <v>0</v>
      </c>
      <c r="J18" s="42" t="b">
        <f t="shared" si="0"/>
        <v>0</v>
      </c>
      <c r="K18" s="42">
        <f t="shared" si="1"/>
        <v>0</v>
      </c>
    </row>
    <row r="19" spans="1:11" x14ac:dyDescent="0.45">
      <c r="A19" s="1">
        <f>Schedule!A19</f>
        <v>16</v>
      </c>
      <c r="B19" s="1" t="str">
        <f>Schedule!B19</f>
        <v>Munich</v>
      </c>
      <c r="C19" s="62">
        <f>Schedule!C19</f>
        <v>45463</v>
      </c>
      <c r="D19" s="73" t="str">
        <f>Schedule!D19</f>
        <v>Group</v>
      </c>
      <c r="E19" s="1" t="str">
        <f>Schedule!E19</f>
        <v>Slovenia</v>
      </c>
      <c r="F19" s="1" t="str">
        <f>Schedule!F19</f>
        <v>Serbia</v>
      </c>
      <c r="G19" s="3"/>
      <c r="H19" s="3"/>
      <c r="I19" s="42">
        <f>IFERROR(IF(OR(J19=FALSE,Schedule!I19=FALSE),0,IF(AND(G19=Schedule!G19,H19=Schedule!H19),3,IF(K19=Schedule!J19,1,0))),0)</f>
        <v>0</v>
      </c>
      <c r="J19" s="42" t="b">
        <f t="shared" si="0"/>
        <v>0</v>
      </c>
      <c r="K19" s="42">
        <f t="shared" si="1"/>
        <v>0</v>
      </c>
    </row>
    <row r="20" spans="1:11" x14ac:dyDescent="0.45">
      <c r="A20" s="1">
        <f>Schedule!A20</f>
        <v>17</v>
      </c>
      <c r="B20" s="1" t="str">
        <f>Schedule!B20</f>
        <v>Frankfurt</v>
      </c>
      <c r="C20" s="62">
        <f>Schedule!C20</f>
        <v>45463</v>
      </c>
      <c r="D20" s="73" t="str">
        <f>Schedule!D20</f>
        <v>Group</v>
      </c>
      <c r="E20" s="1" t="str">
        <f>Schedule!E20</f>
        <v>Denmark</v>
      </c>
      <c r="F20" s="1" t="str">
        <f>Schedule!F20</f>
        <v>England</v>
      </c>
      <c r="G20" s="3"/>
      <c r="H20" s="3"/>
      <c r="I20" s="42">
        <f>IFERROR(IF(OR(J20=FALSE,Schedule!I20=FALSE),0,IF(AND(G20=Schedule!G20,H20=Schedule!H20),3,IF(K20=Schedule!J20,1,0))),0)</f>
        <v>0</v>
      </c>
      <c r="J20" s="42" t="b">
        <f t="shared" si="0"/>
        <v>0</v>
      </c>
      <c r="K20" s="42">
        <f t="shared" si="1"/>
        <v>0</v>
      </c>
    </row>
    <row r="21" spans="1:11" x14ac:dyDescent="0.45">
      <c r="A21" s="1">
        <f>Schedule!A21</f>
        <v>18</v>
      </c>
      <c r="B21" s="1" t="str">
        <f>Schedule!B21</f>
        <v>Gelsenkirchen</v>
      </c>
      <c r="C21" s="62">
        <f>Schedule!C21</f>
        <v>45463</v>
      </c>
      <c r="D21" s="73" t="str">
        <f>Schedule!D21</f>
        <v>Group</v>
      </c>
      <c r="E21" s="1" t="str">
        <f>Schedule!E21</f>
        <v>Spain</v>
      </c>
      <c r="F21" s="1" t="str">
        <f>Schedule!F21</f>
        <v>Italy</v>
      </c>
      <c r="G21" s="3"/>
      <c r="H21" s="3"/>
      <c r="I21" s="42">
        <f>IFERROR(IF(OR(J21=FALSE,Schedule!I21=FALSE),0,IF(AND(G21=Schedule!G21,H21=Schedule!H21),3,IF(K21=Schedule!J21,1,0))),0)</f>
        <v>0</v>
      </c>
      <c r="J21" s="42" t="b">
        <f t="shared" si="0"/>
        <v>0</v>
      </c>
      <c r="K21" s="42">
        <f t="shared" si="1"/>
        <v>0</v>
      </c>
    </row>
    <row r="22" spans="1:11" x14ac:dyDescent="0.45">
      <c r="A22" s="1">
        <f>Schedule!A22</f>
        <v>19</v>
      </c>
      <c r="B22" s="1" t="str">
        <f>Schedule!B22</f>
        <v>Duesseldorf</v>
      </c>
      <c r="C22" s="62">
        <f>Schedule!C22</f>
        <v>45464</v>
      </c>
      <c r="D22" s="73" t="str">
        <f>Schedule!D22</f>
        <v>Group</v>
      </c>
      <c r="E22" s="1" t="str">
        <f>Schedule!E22</f>
        <v>Slovakia</v>
      </c>
      <c r="F22" s="1" t="str">
        <f>Schedule!F22</f>
        <v>Ukraina</v>
      </c>
      <c r="G22" s="3"/>
      <c r="H22" s="3"/>
      <c r="I22" s="42">
        <f>IFERROR(IF(OR(J22=FALSE,Schedule!I22=FALSE),0,IF(AND(G22=Schedule!G22,H22=Schedule!H22),3,IF(K22=Schedule!J22,1,0))),0)</f>
        <v>0</v>
      </c>
      <c r="J22" s="42" t="b">
        <f t="shared" si="0"/>
        <v>0</v>
      </c>
      <c r="K22" s="42">
        <f t="shared" si="1"/>
        <v>0</v>
      </c>
    </row>
    <row r="23" spans="1:11" x14ac:dyDescent="0.45">
      <c r="A23" s="1">
        <f>Schedule!A23</f>
        <v>20</v>
      </c>
      <c r="B23" s="1" t="str">
        <f>Schedule!B23</f>
        <v>Berlin</v>
      </c>
      <c r="C23" s="62">
        <f>Schedule!C23</f>
        <v>45464</v>
      </c>
      <c r="D23" s="73" t="str">
        <f>Schedule!D23</f>
        <v>Group</v>
      </c>
      <c r="E23" s="1" t="str">
        <f>Schedule!E23</f>
        <v>Poland</v>
      </c>
      <c r="F23" s="1" t="str">
        <f>Schedule!F23</f>
        <v>Austria</v>
      </c>
      <c r="G23" s="3"/>
      <c r="H23" s="3"/>
      <c r="I23" s="42">
        <f>IFERROR(IF(OR(J23=FALSE,Schedule!I23=FALSE),0,IF(AND(G23=Schedule!G23,H23=Schedule!H23),3,IF(K23=Schedule!J23,1,0))),0)</f>
        <v>0</v>
      </c>
      <c r="J23" s="42" t="b">
        <f t="shared" si="0"/>
        <v>0</v>
      </c>
      <c r="K23" s="42">
        <f t="shared" si="1"/>
        <v>0</v>
      </c>
    </row>
    <row r="24" spans="1:11" x14ac:dyDescent="0.45">
      <c r="A24" s="1">
        <f>Schedule!A24</f>
        <v>21</v>
      </c>
      <c r="B24" s="1" t="str">
        <f>Schedule!B24</f>
        <v>Leipzig</v>
      </c>
      <c r="C24" s="62">
        <f>Schedule!C24</f>
        <v>45464</v>
      </c>
      <c r="D24" s="73" t="str">
        <f>Schedule!D24</f>
        <v>Group</v>
      </c>
      <c r="E24" s="1" t="str">
        <f>Schedule!E24</f>
        <v>Holland</v>
      </c>
      <c r="F24" s="1" t="str">
        <f>Schedule!F24</f>
        <v>France</v>
      </c>
      <c r="G24" s="3"/>
      <c r="H24" s="3"/>
      <c r="I24" s="42">
        <f>IFERROR(IF(OR(J24=FALSE,Schedule!I24=FALSE),0,IF(AND(G24=Schedule!G24,H24=Schedule!H24),3,IF(K24=Schedule!J24,1,0))),0)</f>
        <v>0</v>
      </c>
      <c r="J24" s="42" t="b">
        <f t="shared" si="0"/>
        <v>0</v>
      </c>
      <c r="K24" s="42">
        <f t="shared" si="1"/>
        <v>0</v>
      </c>
    </row>
    <row r="25" spans="1:11" x14ac:dyDescent="0.45">
      <c r="A25" s="1">
        <f>Schedule!A25</f>
        <v>22</v>
      </c>
      <c r="B25" s="1" t="str">
        <f>Schedule!B25</f>
        <v>Hamburg</v>
      </c>
      <c r="C25" s="62">
        <f>Schedule!C25</f>
        <v>45465</v>
      </c>
      <c r="D25" s="73" t="str">
        <f>Schedule!D25</f>
        <v>Group</v>
      </c>
      <c r="E25" s="1" t="str">
        <f>Schedule!E25</f>
        <v>Georgia</v>
      </c>
      <c r="F25" s="1" t="str">
        <f>Schedule!F25</f>
        <v>Czech Republic</v>
      </c>
      <c r="G25" s="3"/>
      <c r="H25" s="3"/>
      <c r="I25" s="42">
        <f>IFERROR(IF(OR(J25=FALSE,Schedule!I25=FALSE),0,IF(AND(G25=Schedule!G25,H25=Schedule!H25),3,IF(K25=Schedule!J25,1,0))),0)</f>
        <v>0</v>
      </c>
      <c r="J25" s="42" t="b">
        <f t="shared" si="0"/>
        <v>0</v>
      </c>
      <c r="K25" s="42">
        <f t="shared" si="1"/>
        <v>0</v>
      </c>
    </row>
    <row r="26" spans="1:11" x14ac:dyDescent="0.45">
      <c r="A26" s="1">
        <f>Schedule!A26</f>
        <v>23</v>
      </c>
      <c r="B26" s="1" t="str">
        <f>Schedule!B26</f>
        <v>Dortmund</v>
      </c>
      <c r="C26" s="62">
        <f>Schedule!C26</f>
        <v>45465</v>
      </c>
      <c r="D26" s="73" t="str">
        <f>Schedule!D26</f>
        <v>Group</v>
      </c>
      <c r="E26" s="1" t="str">
        <f>Schedule!E26</f>
        <v>Turkey</v>
      </c>
      <c r="F26" s="1" t="str">
        <f>Schedule!F26</f>
        <v>Portugal</v>
      </c>
      <c r="G26" s="3"/>
      <c r="H26" s="3"/>
      <c r="I26" s="42">
        <f>IFERROR(IF(OR(J26=FALSE,Schedule!I26=FALSE),0,IF(AND(G26=Schedule!G26,H26=Schedule!H26),3,IF(K26=Schedule!J26,1,0))),0)</f>
        <v>0</v>
      </c>
      <c r="J26" s="42" t="b">
        <f t="shared" si="0"/>
        <v>0</v>
      </c>
      <c r="K26" s="42">
        <f t="shared" si="1"/>
        <v>0</v>
      </c>
    </row>
    <row r="27" spans="1:11" x14ac:dyDescent="0.45">
      <c r="A27" s="1">
        <f>Schedule!A27</f>
        <v>24</v>
      </c>
      <c r="B27" s="1" t="str">
        <f>Schedule!B27</f>
        <v>Cologne</v>
      </c>
      <c r="C27" s="62">
        <f>Schedule!C27</f>
        <v>45465</v>
      </c>
      <c r="D27" s="73" t="str">
        <f>Schedule!D27</f>
        <v>Group</v>
      </c>
      <c r="E27" s="1" t="str">
        <f>Schedule!E27</f>
        <v>Belgium</v>
      </c>
      <c r="F27" s="1" t="str">
        <f>Schedule!F27</f>
        <v>Romania</v>
      </c>
      <c r="G27" s="3"/>
      <c r="H27" s="3"/>
      <c r="I27" s="42">
        <f>IFERROR(IF(OR(J27=FALSE,Schedule!I27=FALSE),0,IF(AND(G27=Schedule!G27,H27=Schedule!H27),3,IF(K27=Schedule!J27,1,0))),0)</f>
        <v>0</v>
      </c>
      <c r="J27" s="42" t="b">
        <f t="shared" si="0"/>
        <v>0</v>
      </c>
      <c r="K27" s="42">
        <f t="shared" si="1"/>
        <v>0</v>
      </c>
    </row>
    <row r="28" spans="1:11" x14ac:dyDescent="0.45">
      <c r="A28" s="1">
        <f>Schedule!A28</f>
        <v>25</v>
      </c>
      <c r="B28" s="1" t="str">
        <f>Schedule!B28</f>
        <v>Stuttgart</v>
      </c>
      <c r="C28" s="62">
        <f>Schedule!C28</f>
        <v>45466</v>
      </c>
      <c r="D28" s="73" t="str">
        <f>Schedule!D28</f>
        <v>Group</v>
      </c>
      <c r="E28" s="1" t="str">
        <f>Schedule!E28</f>
        <v>Scotland</v>
      </c>
      <c r="F28" s="1" t="str">
        <f>Schedule!F28</f>
        <v>Hungary</v>
      </c>
      <c r="G28" s="3"/>
      <c r="H28" s="3"/>
      <c r="I28" s="42">
        <f>IFERROR(IF(OR(J28=FALSE,Schedule!I28=FALSE),0,IF(AND(G28=Schedule!G28,H28=Schedule!H28),3,IF(K28=Schedule!J28,1,0))),0)</f>
        <v>0</v>
      </c>
      <c r="J28" s="42" t="b">
        <f t="shared" si="0"/>
        <v>0</v>
      </c>
      <c r="K28" s="42">
        <f t="shared" si="1"/>
        <v>0</v>
      </c>
    </row>
    <row r="29" spans="1:11" x14ac:dyDescent="0.45">
      <c r="A29" s="1">
        <f>Schedule!A29</f>
        <v>26</v>
      </c>
      <c r="B29" s="1" t="str">
        <f>Schedule!B29</f>
        <v>Frankfurt</v>
      </c>
      <c r="C29" s="62">
        <f>Schedule!C29</f>
        <v>45466</v>
      </c>
      <c r="D29" s="73" t="str">
        <f>Schedule!D29</f>
        <v>Group</v>
      </c>
      <c r="E29" s="1" t="str">
        <f>Schedule!E29</f>
        <v>Switzerland</v>
      </c>
      <c r="F29" s="1" t="str">
        <f>Schedule!F29</f>
        <v>Germany</v>
      </c>
      <c r="G29" s="3"/>
      <c r="H29" s="3"/>
      <c r="I29" s="42">
        <f>IFERROR(IF(OR(J29=FALSE,Schedule!I29=FALSE),0,IF(AND(G29=Schedule!G29,H29=Schedule!H29),3,IF(K29=Schedule!J29,1,0))),0)</f>
        <v>0</v>
      </c>
      <c r="J29" s="42" t="b">
        <f t="shared" si="0"/>
        <v>0</v>
      </c>
      <c r="K29" s="42">
        <f t="shared" si="1"/>
        <v>0</v>
      </c>
    </row>
    <row r="30" spans="1:11" x14ac:dyDescent="0.45">
      <c r="A30" s="1">
        <f>Schedule!A30</f>
        <v>27</v>
      </c>
      <c r="B30" s="1" t="str">
        <f>Schedule!B30</f>
        <v>Duesseldorf</v>
      </c>
      <c r="C30" s="62">
        <f>Schedule!C30</f>
        <v>45467</v>
      </c>
      <c r="D30" s="73" t="str">
        <f>Schedule!D30</f>
        <v>Group</v>
      </c>
      <c r="E30" s="1" t="str">
        <f>Schedule!E30</f>
        <v>Albania</v>
      </c>
      <c r="F30" s="1" t="str">
        <f>Schedule!F30</f>
        <v>Spain</v>
      </c>
      <c r="G30" s="3"/>
      <c r="H30" s="3"/>
      <c r="I30" s="42">
        <f>IFERROR(IF(OR(J30=FALSE,Schedule!I30=FALSE),0,IF(AND(G30=Schedule!G30,H30=Schedule!H30),3,IF(K30=Schedule!J30,1,0))),0)</f>
        <v>0</v>
      </c>
      <c r="J30" s="42" t="b">
        <f t="shared" si="0"/>
        <v>0</v>
      </c>
      <c r="K30" s="42">
        <f t="shared" si="1"/>
        <v>0</v>
      </c>
    </row>
    <row r="31" spans="1:11" x14ac:dyDescent="0.45">
      <c r="A31" s="1">
        <f>Schedule!A31</f>
        <v>28</v>
      </c>
      <c r="B31" s="1" t="str">
        <f>Schedule!B31</f>
        <v>Leipzig</v>
      </c>
      <c r="C31" s="62">
        <f>Schedule!C31</f>
        <v>45467</v>
      </c>
      <c r="D31" s="73" t="str">
        <f>Schedule!D31</f>
        <v>Group</v>
      </c>
      <c r="E31" s="1" t="str">
        <f>Schedule!E31</f>
        <v>Croatia</v>
      </c>
      <c r="F31" s="1" t="str">
        <f>Schedule!F31</f>
        <v>Italy</v>
      </c>
      <c r="G31" s="3"/>
      <c r="H31" s="3"/>
      <c r="I31" s="42">
        <f>IFERROR(IF(OR(J31=FALSE,Schedule!I31=FALSE),0,IF(AND(G31=Schedule!G31,H31=Schedule!H31),3,IF(K31=Schedule!J31,1,0))),0)</f>
        <v>0</v>
      </c>
      <c r="J31" s="42" t="b">
        <f t="shared" si="0"/>
        <v>0</v>
      </c>
      <c r="K31" s="42">
        <f t="shared" si="1"/>
        <v>0</v>
      </c>
    </row>
    <row r="32" spans="1:11" x14ac:dyDescent="0.45">
      <c r="A32" s="1">
        <f>Schedule!A32</f>
        <v>29</v>
      </c>
      <c r="B32" s="1" t="str">
        <f>Schedule!B32</f>
        <v>Dortmund</v>
      </c>
      <c r="C32" s="62">
        <f>Schedule!C32</f>
        <v>45468</v>
      </c>
      <c r="D32" s="73" t="str">
        <f>Schedule!D32</f>
        <v>Group</v>
      </c>
      <c r="E32" s="1" t="str">
        <f>Schedule!E32</f>
        <v>France</v>
      </c>
      <c r="F32" s="1" t="str">
        <f>Schedule!F32</f>
        <v>Poland</v>
      </c>
      <c r="G32" s="3"/>
      <c r="H32" s="3"/>
      <c r="I32" s="42">
        <f>IFERROR(IF(OR(J32=FALSE,Schedule!I32=FALSE),0,IF(AND(G32=Schedule!G32,H32=Schedule!H32),3,IF(K32=Schedule!J32,1,0))),0)</f>
        <v>0</v>
      </c>
      <c r="J32" s="42" t="b">
        <f t="shared" si="0"/>
        <v>0</v>
      </c>
      <c r="K32" s="42">
        <f t="shared" si="1"/>
        <v>0</v>
      </c>
    </row>
    <row r="33" spans="1:11" x14ac:dyDescent="0.45">
      <c r="A33" s="1">
        <f>Schedule!A33</f>
        <v>30</v>
      </c>
      <c r="B33" s="1" t="str">
        <f>Schedule!B33</f>
        <v>Berlin</v>
      </c>
      <c r="C33" s="62">
        <f>Schedule!C33</f>
        <v>45468</v>
      </c>
      <c r="D33" s="73" t="str">
        <f>Schedule!D33</f>
        <v>Group</v>
      </c>
      <c r="E33" s="1" t="str">
        <f>Schedule!E33</f>
        <v>Holland</v>
      </c>
      <c r="F33" s="1" t="str">
        <f>Schedule!F33</f>
        <v>Austria</v>
      </c>
      <c r="G33" s="3"/>
      <c r="H33" s="3"/>
      <c r="I33" s="42">
        <f>IFERROR(IF(OR(J33=FALSE,Schedule!I33=FALSE),0,IF(AND(G33=Schedule!G33,H33=Schedule!H33),3,IF(K33=Schedule!J33,1,0))),0)</f>
        <v>0</v>
      </c>
      <c r="J33" s="42" t="b">
        <f t="shared" si="0"/>
        <v>0</v>
      </c>
      <c r="K33" s="42">
        <f t="shared" si="1"/>
        <v>0</v>
      </c>
    </row>
    <row r="34" spans="1:11" x14ac:dyDescent="0.45">
      <c r="A34" s="1">
        <f>Schedule!A34</f>
        <v>31</v>
      </c>
      <c r="B34" s="1" t="str">
        <f>Schedule!B34</f>
        <v>Cologne</v>
      </c>
      <c r="C34" s="62">
        <f>Schedule!C34</f>
        <v>45468</v>
      </c>
      <c r="D34" s="73" t="str">
        <f>Schedule!D34</f>
        <v>Group</v>
      </c>
      <c r="E34" s="1" t="str">
        <f>Schedule!E34</f>
        <v>England</v>
      </c>
      <c r="F34" s="1" t="str">
        <f>Schedule!F34</f>
        <v>Slovenia</v>
      </c>
      <c r="G34" s="3"/>
      <c r="H34" s="3"/>
      <c r="I34" s="42">
        <f>IFERROR(IF(OR(J34=FALSE,Schedule!I34=FALSE),0,IF(AND(G34=Schedule!G34,H34=Schedule!H34),3,IF(K34=Schedule!J34,1,0))),0)</f>
        <v>0</v>
      </c>
      <c r="J34" s="42" t="b">
        <f t="shared" si="0"/>
        <v>0</v>
      </c>
      <c r="K34" s="42">
        <f t="shared" si="1"/>
        <v>0</v>
      </c>
    </row>
    <row r="35" spans="1:11" x14ac:dyDescent="0.45">
      <c r="A35" s="1">
        <f>Schedule!A35</f>
        <v>32</v>
      </c>
      <c r="B35" s="1" t="str">
        <f>Schedule!B35</f>
        <v>Munich</v>
      </c>
      <c r="C35" s="62">
        <f>Schedule!C35</f>
        <v>45468</v>
      </c>
      <c r="D35" s="73" t="str">
        <f>Schedule!D35</f>
        <v>Group</v>
      </c>
      <c r="E35" s="1" t="str">
        <f>Schedule!E35</f>
        <v>Denmark</v>
      </c>
      <c r="F35" s="1" t="str">
        <f>Schedule!F35</f>
        <v>Serbia</v>
      </c>
      <c r="G35" s="3"/>
      <c r="H35" s="3"/>
      <c r="I35" s="42">
        <f>IFERROR(IF(OR(J35=FALSE,Schedule!I35=FALSE),0,IF(AND(G35=Schedule!G35,H35=Schedule!H35),3,IF(K35=Schedule!J35,1,0))),0)</f>
        <v>0</v>
      </c>
      <c r="J35" s="42" t="b">
        <f t="shared" si="0"/>
        <v>0</v>
      </c>
      <c r="K35" s="42">
        <f t="shared" si="1"/>
        <v>0</v>
      </c>
    </row>
    <row r="36" spans="1:11" x14ac:dyDescent="0.45">
      <c r="A36" s="1">
        <f>Schedule!A36</f>
        <v>33</v>
      </c>
      <c r="B36" s="1" t="str">
        <f>Schedule!B36</f>
        <v>Frankfurt</v>
      </c>
      <c r="C36" s="62">
        <f>Schedule!C36</f>
        <v>45469</v>
      </c>
      <c r="D36" s="73" t="str">
        <f>Schedule!D36</f>
        <v>Group</v>
      </c>
      <c r="E36" s="1" t="str">
        <f>Schedule!E36</f>
        <v>Slovakia</v>
      </c>
      <c r="F36" s="1" t="str">
        <f>Schedule!F36</f>
        <v>Romania</v>
      </c>
      <c r="G36" s="3"/>
      <c r="H36" s="3"/>
      <c r="I36" s="42">
        <f>IFERROR(IF(OR(J36=FALSE,Schedule!I36=FALSE),0,IF(AND(G36=Schedule!G36,H36=Schedule!H36),3,IF(K36=Schedule!J36,1,0))),0)</f>
        <v>0</v>
      </c>
      <c r="J36" s="42" t="b">
        <f t="shared" si="0"/>
        <v>0</v>
      </c>
      <c r="K36" s="42">
        <f t="shared" si="1"/>
        <v>0</v>
      </c>
    </row>
    <row r="37" spans="1:11" x14ac:dyDescent="0.45">
      <c r="A37" s="1">
        <f>Schedule!A37</f>
        <v>34</v>
      </c>
      <c r="B37" s="1" t="str">
        <f>Schedule!B37</f>
        <v>Stuttgart</v>
      </c>
      <c r="C37" s="62">
        <f>Schedule!C37</f>
        <v>45469</v>
      </c>
      <c r="D37" s="73" t="str">
        <f>Schedule!D37</f>
        <v>Group</v>
      </c>
      <c r="E37" s="1" t="str">
        <f>Schedule!E37</f>
        <v>Ukraina</v>
      </c>
      <c r="F37" s="1" t="str">
        <f>Schedule!F37</f>
        <v>Belgium</v>
      </c>
      <c r="G37" s="3"/>
      <c r="H37" s="3"/>
      <c r="I37" s="42">
        <f>IFERROR(IF(OR(J37=FALSE,Schedule!I37=FALSE),0,IF(AND(G37=Schedule!G37,H37=Schedule!H37),3,IF(K37=Schedule!J37,1,0))),0)</f>
        <v>0</v>
      </c>
      <c r="J37" s="42" t="b">
        <f t="shared" si="0"/>
        <v>0</v>
      </c>
      <c r="K37" s="42">
        <f t="shared" si="1"/>
        <v>0</v>
      </c>
    </row>
    <row r="38" spans="1:11" x14ac:dyDescent="0.45">
      <c r="A38" s="1">
        <f>Schedule!A38</f>
        <v>35</v>
      </c>
      <c r="B38" s="1" t="str">
        <f>Schedule!B38</f>
        <v>Hamburg</v>
      </c>
      <c r="C38" s="62">
        <f>Schedule!C38</f>
        <v>45469</v>
      </c>
      <c r="D38" s="73" t="str">
        <f>Schedule!D38</f>
        <v>Group</v>
      </c>
      <c r="E38" s="1" t="str">
        <f>Schedule!E38</f>
        <v>Czech Republic</v>
      </c>
      <c r="F38" s="1" t="str">
        <f>Schedule!F38</f>
        <v>Turkey</v>
      </c>
      <c r="G38" s="3"/>
      <c r="H38" s="3"/>
      <c r="I38" s="42">
        <f>IFERROR(IF(OR(J38=FALSE,Schedule!I38=FALSE),0,IF(AND(G38=Schedule!G38,H38=Schedule!H38),3,IF(K38=Schedule!J38,1,0))),0)</f>
        <v>0</v>
      </c>
      <c r="J38" s="42" t="b">
        <f t="shared" si="0"/>
        <v>0</v>
      </c>
      <c r="K38" s="42">
        <f t="shared" si="1"/>
        <v>0</v>
      </c>
    </row>
    <row r="39" spans="1:11" x14ac:dyDescent="0.45">
      <c r="A39" s="1">
        <f>Schedule!A39</f>
        <v>36</v>
      </c>
      <c r="B39" s="1" t="str">
        <f>Schedule!B39</f>
        <v>Gelsenkirchen</v>
      </c>
      <c r="C39" s="62">
        <f>Schedule!C39</f>
        <v>45469</v>
      </c>
      <c r="D39" s="73" t="str">
        <f>Schedule!D39</f>
        <v>Group</v>
      </c>
      <c r="E39" s="1" t="str">
        <f>Schedule!E39</f>
        <v>Georgia</v>
      </c>
      <c r="F39" s="1" t="str">
        <f>Schedule!F39</f>
        <v>Portugal</v>
      </c>
      <c r="G39" s="3"/>
      <c r="H39" s="3"/>
      <c r="I39" s="42">
        <f>IFERROR(IF(OR(J39=FALSE,Schedule!I39=FALSE),0,IF(AND(G39=Schedule!G39,H39=Schedule!H39),3,IF(K39=Schedule!J39,1,0))),0)</f>
        <v>0</v>
      </c>
      <c r="J39" s="42" t="b">
        <f t="shared" si="0"/>
        <v>0</v>
      </c>
      <c r="K39" s="42">
        <f t="shared" si="1"/>
        <v>0</v>
      </c>
    </row>
    <row r="40" spans="1:11" x14ac:dyDescent="0.45">
      <c r="A40" s="1">
        <f>Schedule!A40</f>
        <v>37</v>
      </c>
      <c r="B40" s="1" t="str">
        <f>Schedule!B40</f>
        <v>Dortmund</v>
      </c>
      <c r="C40" s="62">
        <f>Schedule!C40</f>
        <v>45472</v>
      </c>
      <c r="D40" s="73" t="str">
        <f>Schedule!D40</f>
        <v>1/8</v>
      </c>
      <c r="E40" s="1" t="str">
        <f>Schedule!E40</f>
        <v>1A</v>
      </c>
      <c r="F40" s="1" t="str">
        <f>Schedule!F40</f>
        <v>2C</v>
      </c>
      <c r="G40" s="3"/>
      <c r="H40" s="3"/>
      <c r="I40" s="42">
        <f>IFERROR(IF(OR(J40=FALSE,Schedule!I40=FALSE),0,IF(AND(G40=Schedule!G40,H40=Schedule!H40),3,IF(K40=Schedule!J40,1,0))),0)</f>
        <v>0</v>
      </c>
      <c r="J40" s="42" t="b">
        <f t="shared" si="0"/>
        <v>0</v>
      </c>
      <c r="K40" s="42">
        <f t="shared" si="1"/>
        <v>0</v>
      </c>
    </row>
    <row r="41" spans="1:11" x14ac:dyDescent="0.45">
      <c r="A41" s="1">
        <f>Schedule!A41</f>
        <v>38</v>
      </c>
      <c r="B41" s="1" t="str">
        <f>Schedule!B41</f>
        <v>Berlin</v>
      </c>
      <c r="C41" s="62">
        <f>Schedule!C41</f>
        <v>45472</v>
      </c>
      <c r="D41" s="73" t="str">
        <f>Schedule!D41</f>
        <v>1/8</v>
      </c>
      <c r="E41" s="1" t="str">
        <f>Schedule!E41</f>
        <v>2A</v>
      </c>
      <c r="F41" s="1" t="str">
        <f>Schedule!F41</f>
        <v>2B</v>
      </c>
      <c r="G41" s="3"/>
      <c r="H41" s="3"/>
      <c r="I41" s="42">
        <f>IFERROR(IF(OR(J41=FALSE,Schedule!I41=FALSE),0,IF(AND(G41=Schedule!G41,H41=Schedule!H41),3,IF(K41=Schedule!J41,1,0))),0)</f>
        <v>0</v>
      </c>
      <c r="J41" s="42" t="b">
        <f t="shared" si="0"/>
        <v>0</v>
      </c>
      <c r="K41" s="42">
        <f t="shared" si="1"/>
        <v>0</v>
      </c>
    </row>
    <row r="42" spans="1:11" x14ac:dyDescent="0.45">
      <c r="A42" s="1">
        <f>Schedule!A42</f>
        <v>39</v>
      </c>
      <c r="B42" s="1" t="str">
        <f>Schedule!B42</f>
        <v>Gelsenkirchen</v>
      </c>
      <c r="C42" s="62">
        <f>Schedule!C42</f>
        <v>45473</v>
      </c>
      <c r="D42" s="73" t="str">
        <f>Schedule!D42</f>
        <v>1/8</v>
      </c>
      <c r="E42" s="1" t="str">
        <f>Schedule!E42</f>
        <v>1C</v>
      </c>
      <c r="F42" s="1" t="str">
        <f>Schedule!F42</f>
        <v>3DEF</v>
      </c>
      <c r="G42" s="3"/>
      <c r="H42" s="3"/>
      <c r="I42" s="42">
        <f>IFERROR(IF(OR(J42=FALSE,Schedule!I42=FALSE),0,IF(AND(G42=Schedule!G42,H42=Schedule!H42),3,IF(K42=Schedule!J42,1,0))),0)</f>
        <v>0</v>
      </c>
      <c r="J42" s="42" t="b">
        <f t="shared" si="0"/>
        <v>0</v>
      </c>
      <c r="K42" s="42">
        <f t="shared" si="1"/>
        <v>0</v>
      </c>
    </row>
    <row r="43" spans="1:11" x14ac:dyDescent="0.45">
      <c r="A43" s="1">
        <f>Schedule!A43</f>
        <v>40</v>
      </c>
      <c r="B43" s="1" t="str">
        <f>Schedule!B43</f>
        <v>Cologne</v>
      </c>
      <c r="C43" s="62">
        <f>Schedule!C43</f>
        <v>45473</v>
      </c>
      <c r="D43" s="73" t="str">
        <f>Schedule!D43</f>
        <v>1/8</v>
      </c>
      <c r="E43" s="1" t="str">
        <f>Schedule!E43</f>
        <v>1B</v>
      </c>
      <c r="F43" s="1" t="str">
        <f>Schedule!F43</f>
        <v>3ADEF</v>
      </c>
      <c r="G43" s="3"/>
      <c r="H43" s="3"/>
      <c r="I43" s="42">
        <f>IFERROR(IF(OR(J43=FALSE,Schedule!I43=FALSE),0,IF(AND(G43=Schedule!G43,H43=Schedule!H43),3,IF(K43=Schedule!J43,1,0))),0)</f>
        <v>0</v>
      </c>
      <c r="J43" s="42" t="b">
        <f t="shared" si="0"/>
        <v>0</v>
      </c>
      <c r="K43" s="42">
        <f t="shared" si="1"/>
        <v>0</v>
      </c>
    </row>
    <row r="44" spans="1:11" x14ac:dyDescent="0.45">
      <c r="A44" s="1">
        <f>Schedule!A44</f>
        <v>41</v>
      </c>
      <c r="B44" s="1" t="str">
        <f>Schedule!B44</f>
        <v>Frankfurt</v>
      </c>
      <c r="C44" s="62">
        <f>Schedule!C44</f>
        <v>45474</v>
      </c>
      <c r="D44" s="73" t="str">
        <f>Schedule!D44</f>
        <v>1/8</v>
      </c>
      <c r="E44" s="1" t="str">
        <f>Schedule!E44</f>
        <v>1F</v>
      </c>
      <c r="F44" s="1" t="str">
        <f>Schedule!F44</f>
        <v>3ABC</v>
      </c>
      <c r="G44" s="3"/>
      <c r="H44" s="3"/>
      <c r="I44" s="42">
        <f>IFERROR(IF(OR(J44=FALSE,Schedule!I44=FALSE),0,IF(AND(G44=Schedule!G44,H44=Schedule!H44),3,IF(K44=Schedule!J44,1,0))),0)</f>
        <v>0</v>
      </c>
      <c r="J44" s="42" t="b">
        <f t="shared" si="0"/>
        <v>0</v>
      </c>
      <c r="K44" s="42">
        <f t="shared" si="1"/>
        <v>0</v>
      </c>
    </row>
    <row r="45" spans="1:11" x14ac:dyDescent="0.45">
      <c r="A45" s="1">
        <f>Schedule!A45</f>
        <v>42</v>
      </c>
      <c r="B45" s="1" t="str">
        <f>Schedule!B45</f>
        <v>Duesseldorf</v>
      </c>
      <c r="C45" s="62">
        <f>Schedule!C45</f>
        <v>45474</v>
      </c>
      <c r="D45" s="73" t="str">
        <f>Schedule!D45</f>
        <v>1/8</v>
      </c>
      <c r="E45" s="1" t="str">
        <f>Schedule!E45</f>
        <v>2D</v>
      </c>
      <c r="F45" s="1" t="str">
        <f>Schedule!F45</f>
        <v>2E</v>
      </c>
      <c r="G45" s="3"/>
      <c r="H45" s="3"/>
      <c r="I45" s="42">
        <f>IFERROR(IF(OR(J45=FALSE,Schedule!I45=FALSE),0,IF(AND(G45=Schedule!G45,H45=Schedule!H45),3,IF(K45=Schedule!J45,1,0))),0)</f>
        <v>0</v>
      </c>
      <c r="J45" s="42" t="b">
        <f t="shared" si="0"/>
        <v>0</v>
      </c>
      <c r="K45" s="42">
        <f t="shared" si="1"/>
        <v>0</v>
      </c>
    </row>
    <row r="46" spans="1:11" x14ac:dyDescent="0.45">
      <c r="A46" s="1">
        <f>Schedule!A46</f>
        <v>43</v>
      </c>
      <c r="B46" s="1" t="str">
        <f>Schedule!B46</f>
        <v>Munich</v>
      </c>
      <c r="C46" s="62">
        <f>Schedule!C46</f>
        <v>45475</v>
      </c>
      <c r="D46" s="73" t="str">
        <f>Schedule!D46</f>
        <v>1/8</v>
      </c>
      <c r="E46" s="1" t="str">
        <f>Schedule!E46</f>
        <v>1E</v>
      </c>
      <c r="F46" s="1" t="str">
        <f>Schedule!F46</f>
        <v>3ABCD</v>
      </c>
      <c r="G46" s="3"/>
      <c r="H46" s="3"/>
      <c r="I46" s="42">
        <f>IFERROR(IF(OR(J46=FALSE,Schedule!I46=FALSE),0,IF(AND(G46=Schedule!G46,H46=Schedule!H46),3,IF(K46=Schedule!J46,1,0))),0)</f>
        <v>0</v>
      </c>
      <c r="J46" s="42" t="b">
        <f t="shared" si="0"/>
        <v>0</v>
      </c>
      <c r="K46" s="42">
        <f t="shared" si="1"/>
        <v>0</v>
      </c>
    </row>
    <row r="47" spans="1:11" x14ac:dyDescent="0.45">
      <c r="A47" s="1">
        <f>Schedule!A47</f>
        <v>44</v>
      </c>
      <c r="B47" s="1" t="str">
        <f>Schedule!B47</f>
        <v>Leipzig</v>
      </c>
      <c r="C47" s="62">
        <f>Schedule!C47</f>
        <v>45475</v>
      </c>
      <c r="D47" s="73" t="str">
        <f>Schedule!D47</f>
        <v>1/8</v>
      </c>
      <c r="E47" s="1" t="str">
        <f>Schedule!E47</f>
        <v>1D</v>
      </c>
      <c r="F47" s="1" t="str">
        <f>Schedule!F47</f>
        <v>2F</v>
      </c>
      <c r="G47" s="3"/>
      <c r="H47" s="3"/>
      <c r="I47" s="42">
        <f>IFERROR(IF(OR(J47=FALSE,Schedule!I47=FALSE),0,IF(AND(G47=Schedule!G47,H47=Schedule!H47),3,IF(K47=Schedule!J47,1,0))),0)</f>
        <v>0</v>
      </c>
      <c r="J47" s="42" t="b">
        <f t="shared" si="0"/>
        <v>0</v>
      </c>
      <c r="K47" s="42">
        <f t="shared" si="1"/>
        <v>0</v>
      </c>
    </row>
    <row r="48" spans="1:11" x14ac:dyDescent="0.45">
      <c r="A48" s="1">
        <f>Schedule!A48</f>
        <v>45</v>
      </c>
      <c r="B48" s="1" t="str">
        <f>Schedule!B48</f>
        <v>Stuttgart</v>
      </c>
      <c r="C48" s="62">
        <f>Schedule!C48</f>
        <v>45478</v>
      </c>
      <c r="D48" s="73" t="str">
        <f>Schedule!D48</f>
        <v>1/4</v>
      </c>
      <c r="E48" s="1" t="str">
        <f>Schedule!E48</f>
        <v>W39</v>
      </c>
      <c r="F48" s="1" t="str">
        <f>Schedule!F48</f>
        <v>W37</v>
      </c>
      <c r="G48" s="3"/>
      <c r="H48" s="3"/>
      <c r="I48" s="42">
        <f>IFERROR(IF(OR(J48=FALSE,Schedule!I48=FALSE),0,IF(AND(G48=Schedule!G48,H48=Schedule!H48),3,IF(K48=Schedule!J48,1,0))),0)</f>
        <v>0</v>
      </c>
      <c r="J48" s="42" t="b">
        <f t="shared" si="0"/>
        <v>0</v>
      </c>
      <c r="K48" s="42">
        <f t="shared" si="1"/>
        <v>0</v>
      </c>
    </row>
    <row r="49" spans="1:11" x14ac:dyDescent="0.45">
      <c r="A49" s="1">
        <f>Schedule!A49</f>
        <v>46</v>
      </c>
      <c r="B49" s="1" t="str">
        <f>Schedule!B49</f>
        <v>Hamburg</v>
      </c>
      <c r="C49" s="62">
        <f>Schedule!C49</f>
        <v>45478</v>
      </c>
      <c r="D49" s="73" t="str">
        <f>Schedule!D49</f>
        <v>1/4</v>
      </c>
      <c r="E49" s="1" t="str">
        <f>Schedule!E49</f>
        <v>W41</v>
      </c>
      <c r="F49" s="1" t="str">
        <f>Schedule!F49</f>
        <v>W42</v>
      </c>
      <c r="G49" s="3"/>
      <c r="H49" s="3"/>
      <c r="I49" s="42">
        <f>IFERROR(IF(OR(J49=FALSE,Schedule!I49=FALSE),0,IF(AND(G49=Schedule!G49,H49=Schedule!H49),3,IF(K49=Schedule!J49,1,0))),0)</f>
        <v>0</v>
      </c>
      <c r="J49" s="42" t="b">
        <f t="shared" si="0"/>
        <v>0</v>
      </c>
      <c r="K49" s="42">
        <f t="shared" si="1"/>
        <v>0</v>
      </c>
    </row>
    <row r="50" spans="1:11" x14ac:dyDescent="0.45">
      <c r="A50" s="1">
        <f>Schedule!A50</f>
        <v>47</v>
      </c>
      <c r="B50" s="1" t="str">
        <f>Schedule!B50</f>
        <v>Berlin</v>
      </c>
      <c r="C50" s="62">
        <f>Schedule!C50</f>
        <v>45479</v>
      </c>
      <c r="D50" s="73" t="str">
        <f>Schedule!D50</f>
        <v>1/4</v>
      </c>
      <c r="E50" s="1" t="str">
        <f>Schedule!E50</f>
        <v>W40</v>
      </c>
      <c r="F50" s="1" t="str">
        <f>Schedule!F50</f>
        <v>W38</v>
      </c>
      <c r="G50" s="3"/>
      <c r="H50" s="3"/>
      <c r="I50" s="42">
        <f>IFERROR(IF(OR(J50=FALSE,Schedule!I50=FALSE),0,IF(AND(G50=Schedule!G50,H50=Schedule!H50),3,IF(K50=Schedule!J50,1,0))),0)</f>
        <v>0</v>
      </c>
      <c r="J50" s="42" t="b">
        <f t="shared" si="0"/>
        <v>0</v>
      </c>
      <c r="K50" s="42">
        <f t="shared" si="1"/>
        <v>0</v>
      </c>
    </row>
    <row r="51" spans="1:11" x14ac:dyDescent="0.45">
      <c r="A51" s="1">
        <f>Schedule!A51</f>
        <v>48</v>
      </c>
      <c r="B51" s="1" t="str">
        <f>Schedule!B51</f>
        <v>Duesseldorf</v>
      </c>
      <c r="C51" s="62">
        <f>Schedule!C51</f>
        <v>45479</v>
      </c>
      <c r="D51" s="73" t="str">
        <f>Schedule!D51</f>
        <v>1/4</v>
      </c>
      <c r="E51" s="1" t="str">
        <f>Schedule!E51</f>
        <v>W43</v>
      </c>
      <c r="F51" s="1" t="str">
        <f>Schedule!F51</f>
        <v>W44</v>
      </c>
      <c r="G51" s="3"/>
      <c r="H51" s="3"/>
      <c r="I51" s="42">
        <f>IFERROR(IF(OR(J51=FALSE,Schedule!I51=FALSE),0,IF(AND(G51=Schedule!G51,H51=Schedule!H51),3,IF(K51=Schedule!J51,1,0))),0)</f>
        <v>0</v>
      </c>
      <c r="J51" s="42" t="b">
        <f t="shared" si="0"/>
        <v>0</v>
      </c>
      <c r="K51" s="42">
        <f t="shared" si="1"/>
        <v>0</v>
      </c>
    </row>
    <row r="52" spans="1:11" x14ac:dyDescent="0.45">
      <c r="A52" s="1">
        <f>Schedule!A52</f>
        <v>49</v>
      </c>
      <c r="B52" s="1" t="str">
        <f>Schedule!B52</f>
        <v>Munich</v>
      </c>
      <c r="C52" s="62">
        <f>Schedule!C52</f>
        <v>45482</v>
      </c>
      <c r="D52" s="73" t="str">
        <f>Schedule!D52</f>
        <v>1/2</v>
      </c>
      <c r="E52" s="1" t="str">
        <f>Schedule!E52</f>
        <v>W45</v>
      </c>
      <c r="F52" s="1" t="str">
        <f>Schedule!F52</f>
        <v>W46</v>
      </c>
      <c r="G52" s="3"/>
      <c r="H52" s="3"/>
      <c r="I52" s="42">
        <f>IFERROR(IF(OR(J52=FALSE,Schedule!I52=FALSE),0,IF(AND(G52=Schedule!G52,H52=Schedule!H52),3,IF(K52=Schedule!J52,1,0))),0)</f>
        <v>0</v>
      </c>
      <c r="J52" s="42" t="b">
        <f t="shared" si="0"/>
        <v>0</v>
      </c>
      <c r="K52" s="42">
        <f t="shared" si="1"/>
        <v>0</v>
      </c>
    </row>
    <row r="53" spans="1:11" x14ac:dyDescent="0.45">
      <c r="A53" s="1">
        <f>Schedule!A53</f>
        <v>50</v>
      </c>
      <c r="B53" s="1" t="str">
        <f>Schedule!B53</f>
        <v>Dortmund</v>
      </c>
      <c r="C53" s="62">
        <f>Schedule!C53</f>
        <v>45483</v>
      </c>
      <c r="D53" s="73" t="str">
        <f>Schedule!D53</f>
        <v>1/2</v>
      </c>
      <c r="E53" s="1" t="str">
        <f>Schedule!E53</f>
        <v>W47</v>
      </c>
      <c r="F53" s="1" t="str">
        <f>Schedule!F53</f>
        <v>W48</v>
      </c>
      <c r="G53" s="3"/>
      <c r="H53" s="3"/>
      <c r="I53" s="42">
        <f>IFERROR(IF(OR(J53=FALSE,Schedule!I53=FALSE),0,IF(AND(G53=Schedule!G53,H53=Schedule!H53),3,IF(K53=Schedule!J53,1,0))),0)</f>
        <v>0</v>
      </c>
      <c r="J53" s="42" t="b">
        <f t="shared" si="0"/>
        <v>0</v>
      </c>
      <c r="K53" s="42">
        <f t="shared" si="1"/>
        <v>0</v>
      </c>
    </row>
    <row r="54" spans="1:11" x14ac:dyDescent="0.45">
      <c r="A54" s="1">
        <f>Schedule!A54</f>
        <v>51</v>
      </c>
      <c r="B54" s="1" t="str">
        <f>Schedule!B54</f>
        <v>Berlin</v>
      </c>
      <c r="C54" s="62">
        <f>Schedule!C54</f>
        <v>45487</v>
      </c>
      <c r="D54" s="73" t="str">
        <f>Schedule!D54</f>
        <v>Final</v>
      </c>
      <c r="E54" s="1" t="str">
        <f>Schedule!E54</f>
        <v>W49</v>
      </c>
      <c r="F54" s="1" t="str">
        <f>Schedule!F54</f>
        <v>W50</v>
      </c>
      <c r="G54" s="3"/>
      <c r="H54" s="3"/>
      <c r="I54" s="42">
        <f>IFERROR(IF(OR(J54=FALSE,Schedule!I54=FALSE),0,IF(AND(G54=Schedule!G54,H54=Schedule!H54),3,IF(K54=Schedule!J54,1,0))),0)</f>
        <v>0</v>
      </c>
      <c r="J54" s="42" t="b">
        <f t="shared" si="0"/>
        <v>0</v>
      </c>
      <c r="K54" s="42">
        <f t="shared" si="1"/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K54"/>
  <sheetViews>
    <sheetView workbookViewId="0">
      <selection activeCell="G4" sqref="G4:H10"/>
    </sheetView>
  </sheetViews>
  <sheetFormatPr defaultRowHeight="14.25" x14ac:dyDescent="0.45"/>
  <cols>
    <col min="1" max="1" width="9.59765625" bestFit="1" customWidth="1"/>
    <col min="2" max="2" width="10.796875" customWidth="1"/>
    <col min="3" max="3" width="12.59765625" style="51" customWidth="1"/>
    <col min="4" max="4" width="9.06640625" style="5"/>
    <col min="5" max="6" width="15.06640625" bestFit="1" customWidth="1"/>
    <col min="10" max="11" width="9" hidden="1" customWidth="1"/>
    <col min="13" max="13" width="18.59765625" customWidth="1"/>
  </cols>
  <sheetData>
    <row r="1" spans="1:11" x14ac:dyDescent="0.45">
      <c r="A1" t="str" cm="1">
        <f t="array" aca="1" ref="A1" ca="1">MID(CELL("filename",A1),FIND("]",CELL("filename",A1))+1,255)</f>
        <v>05</v>
      </c>
    </row>
    <row r="3" spans="1:11" x14ac:dyDescent="0.45">
      <c r="A3" s="2" t="s">
        <v>71</v>
      </c>
      <c r="B3" s="2" t="s">
        <v>74</v>
      </c>
      <c r="C3" s="61" t="s">
        <v>69</v>
      </c>
      <c r="D3" s="63" t="s">
        <v>104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103</v>
      </c>
      <c r="J3" s="17" t="s">
        <v>9</v>
      </c>
      <c r="K3" s="17" t="s">
        <v>14</v>
      </c>
    </row>
    <row r="4" spans="1:11" x14ac:dyDescent="0.45">
      <c r="A4" s="1">
        <f>Schedule!A4</f>
        <v>1</v>
      </c>
      <c r="B4" s="1" t="str">
        <f>Schedule!B4</f>
        <v>Munich</v>
      </c>
      <c r="C4" s="62">
        <f>Schedule!C4</f>
        <v>45457</v>
      </c>
      <c r="D4" s="73" t="str">
        <f>Schedule!D4</f>
        <v>Group</v>
      </c>
      <c r="E4" s="1" t="str">
        <f>Schedule!E4</f>
        <v>Germany</v>
      </c>
      <c r="F4" s="1" t="str">
        <f>Schedule!F4</f>
        <v>Scotland</v>
      </c>
      <c r="G4" s="3"/>
      <c r="H4" s="3"/>
      <c r="I4" s="42">
        <f>IFERROR(IF(OR(J4=FALSE,Schedule!I4=FALSE),0,IF(AND(G4=Schedule!G4,H4=Schedule!H4),3,IF(K4=Schedule!J4,1,0))),0)</f>
        <v>0</v>
      </c>
      <c r="J4" s="42" t="b">
        <f>NOT(OR(ISBLANK(G4),ISBLANK(H4)))</f>
        <v>0</v>
      </c>
      <c r="K4" s="42">
        <f>IF(J4=FALSE,0,IF(G4&gt;H4,1,IF(H4&gt;G4,2,3)))</f>
        <v>0</v>
      </c>
    </row>
    <row r="5" spans="1:11" x14ac:dyDescent="0.45">
      <c r="A5" s="1">
        <f>Schedule!A5</f>
        <v>2</v>
      </c>
      <c r="B5" s="1" t="str">
        <f>Schedule!B5</f>
        <v>Cologne</v>
      </c>
      <c r="C5" s="62">
        <f>Schedule!C5</f>
        <v>45458</v>
      </c>
      <c r="D5" s="73" t="str">
        <f>Schedule!D5</f>
        <v>Group</v>
      </c>
      <c r="E5" s="1" t="str">
        <f>Schedule!E5</f>
        <v>Hungary</v>
      </c>
      <c r="F5" s="1" t="str">
        <f>Schedule!F5</f>
        <v>Switzerland</v>
      </c>
      <c r="G5" s="3"/>
      <c r="H5" s="3"/>
      <c r="I5" s="42">
        <f>IFERROR(IF(OR(J5=FALSE,Schedule!I5=FALSE),0,IF(AND(G5=Schedule!G5,H5=Schedule!H5),3,IF(K5=Schedule!J5,1,0))),0)</f>
        <v>0</v>
      </c>
      <c r="J5" s="42" t="b">
        <f t="shared" ref="J5:J54" si="0">NOT(OR(ISBLANK(G5),ISBLANK(H5)))</f>
        <v>0</v>
      </c>
      <c r="K5" s="42">
        <f t="shared" ref="K5:K54" si="1">IF(J5=FALSE,0,IF(G5&gt;H5,1,IF(H5&gt;G5,2,3)))</f>
        <v>0</v>
      </c>
    </row>
    <row r="6" spans="1:11" x14ac:dyDescent="0.45">
      <c r="A6" s="1">
        <f>Schedule!A6</f>
        <v>3</v>
      </c>
      <c r="B6" s="1" t="str">
        <f>Schedule!B6</f>
        <v>Berlin</v>
      </c>
      <c r="C6" s="62">
        <f>Schedule!C6</f>
        <v>45458</v>
      </c>
      <c r="D6" s="73" t="str">
        <f>Schedule!D6</f>
        <v>Group</v>
      </c>
      <c r="E6" s="1" t="str">
        <f>Schedule!E6</f>
        <v>Spain</v>
      </c>
      <c r="F6" s="1" t="str">
        <f>Schedule!F6</f>
        <v>Croatia</v>
      </c>
      <c r="G6" s="3"/>
      <c r="H6" s="3"/>
      <c r="I6" s="42">
        <f>IFERROR(IF(OR(J6=FALSE,Schedule!I6=FALSE),0,IF(AND(G6=Schedule!G6,H6=Schedule!H6),3,IF(K6=Schedule!J6,1,0))),0)</f>
        <v>0</v>
      </c>
      <c r="J6" s="42" t="b">
        <f t="shared" si="0"/>
        <v>0</v>
      </c>
      <c r="K6" s="42">
        <f t="shared" si="1"/>
        <v>0</v>
      </c>
    </row>
    <row r="7" spans="1:11" x14ac:dyDescent="0.45">
      <c r="A7" s="1">
        <f>Schedule!A7</f>
        <v>4</v>
      </c>
      <c r="B7" s="1" t="str">
        <f>Schedule!B7</f>
        <v>Dortmund</v>
      </c>
      <c r="C7" s="62">
        <f>Schedule!C7</f>
        <v>45458</v>
      </c>
      <c r="D7" s="73" t="str">
        <f>Schedule!D7</f>
        <v>Group</v>
      </c>
      <c r="E7" s="1" t="str">
        <f>Schedule!E7</f>
        <v>Italy</v>
      </c>
      <c r="F7" s="1" t="str">
        <f>Schedule!F7</f>
        <v>Albania</v>
      </c>
      <c r="G7" s="3"/>
      <c r="H7" s="3"/>
      <c r="I7" s="42">
        <f>IFERROR(IF(OR(J7=FALSE,Schedule!I7=FALSE),0,IF(AND(G7=Schedule!G7,H7=Schedule!H7),3,IF(K7=Schedule!J7,1,0))),0)</f>
        <v>0</v>
      </c>
      <c r="J7" s="42" t="b">
        <f t="shared" si="0"/>
        <v>0</v>
      </c>
      <c r="K7" s="42">
        <f t="shared" si="1"/>
        <v>0</v>
      </c>
    </row>
    <row r="8" spans="1:11" x14ac:dyDescent="0.45">
      <c r="A8" s="1">
        <f>Schedule!A8</f>
        <v>5</v>
      </c>
      <c r="B8" s="1" t="str">
        <f>Schedule!B8</f>
        <v>Hamburg</v>
      </c>
      <c r="C8" s="62">
        <f>Schedule!C8</f>
        <v>45459</v>
      </c>
      <c r="D8" s="73" t="str">
        <f>Schedule!D8</f>
        <v>Group</v>
      </c>
      <c r="E8" s="1" t="str">
        <f>Schedule!E8</f>
        <v>Poland</v>
      </c>
      <c r="F8" s="1" t="str">
        <f>Schedule!F8</f>
        <v>Holland</v>
      </c>
      <c r="G8" s="3"/>
      <c r="H8" s="3"/>
      <c r="I8" s="42">
        <f>IFERROR(IF(OR(J8=FALSE,Schedule!I8=FALSE),0,IF(AND(G8=Schedule!G8,H8=Schedule!H8),3,IF(K8=Schedule!J8,1,0))),0)</f>
        <v>0</v>
      </c>
      <c r="J8" s="42" t="b">
        <f t="shared" si="0"/>
        <v>0</v>
      </c>
      <c r="K8" s="42">
        <f t="shared" si="1"/>
        <v>0</v>
      </c>
    </row>
    <row r="9" spans="1:11" x14ac:dyDescent="0.45">
      <c r="A9" s="1">
        <f>Schedule!A9</f>
        <v>6</v>
      </c>
      <c r="B9" s="1" t="str">
        <f>Schedule!B9</f>
        <v>Stuttgart</v>
      </c>
      <c r="C9" s="62">
        <f>Schedule!C9</f>
        <v>45459</v>
      </c>
      <c r="D9" s="73" t="str">
        <f>Schedule!D9</f>
        <v>Group</v>
      </c>
      <c r="E9" s="1" t="str">
        <f>Schedule!E9</f>
        <v>Slovenia</v>
      </c>
      <c r="F9" s="1" t="str">
        <f>Schedule!F9</f>
        <v>Denmark</v>
      </c>
      <c r="G9" s="3"/>
      <c r="H9" s="3"/>
      <c r="I9" s="42">
        <f>IFERROR(IF(OR(J9=FALSE,Schedule!I9=FALSE),0,IF(AND(G9=Schedule!G9,H9=Schedule!H9),3,IF(K9=Schedule!J9,1,0))),0)</f>
        <v>0</v>
      </c>
      <c r="J9" s="42" t="b">
        <f t="shared" si="0"/>
        <v>0</v>
      </c>
      <c r="K9" s="42">
        <f t="shared" si="1"/>
        <v>0</v>
      </c>
    </row>
    <row r="10" spans="1:11" x14ac:dyDescent="0.45">
      <c r="A10" s="1">
        <f>Schedule!A10</f>
        <v>7</v>
      </c>
      <c r="B10" s="1" t="str">
        <f>Schedule!B10</f>
        <v>Gelsenkirchen</v>
      </c>
      <c r="C10" s="62">
        <f>Schedule!C10</f>
        <v>45459</v>
      </c>
      <c r="D10" s="73" t="str">
        <f>Schedule!D10</f>
        <v>Group</v>
      </c>
      <c r="E10" s="1" t="str">
        <f>Schedule!E10</f>
        <v>Serbia</v>
      </c>
      <c r="F10" s="1" t="str">
        <f>Schedule!F10</f>
        <v>England</v>
      </c>
      <c r="G10" s="3"/>
      <c r="H10" s="3"/>
      <c r="I10" s="42">
        <f>IFERROR(IF(OR(J10=FALSE,Schedule!I10=FALSE),0,IF(AND(G10=Schedule!G10,H10=Schedule!H10),3,IF(K10=Schedule!J10,1,0))),0)</f>
        <v>0</v>
      </c>
      <c r="J10" s="42" t="b">
        <f t="shared" si="0"/>
        <v>0</v>
      </c>
      <c r="K10" s="42">
        <f t="shared" si="1"/>
        <v>0</v>
      </c>
    </row>
    <row r="11" spans="1:11" x14ac:dyDescent="0.45">
      <c r="A11" s="1">
        <f>Schedule!A11</f>
        <v>8</v>
      </c>
      <c r="B11" s="1" t="str">
        <f>Schedule!B11</f>
        <v>Munich</v>
      </c>
      <c r="C11" s="62">
        <f>Schedule!C11</f>
        <v>45460</v>
      </c>
      <c r="D11" s="73" t="str">
        <f>Schedule!D11</f>
        <v>Group</v>
      </c>
      <c r="E11" s="1" t="str">
        <f>Schedule!E11</f>
        <v>Romania</v>
      </c>
      <c r="F11" s="1" t="str">
        <f>Schedule!F11</f>
        <v>Ukraina</v>
      </c>
      <c r="G11" s="3"/>
      <c r="H11" s="3"/>
      <c r="I11" s="42">
        <f>IFERROR(IF(OR(J11=FALSE,Schedule!I11=FALSE),0,IF(AND(G11=Schedule!G11,H11=Schedule!H11),3,IF(K11=Schedule!J11,1,0))),0)</f>
        <v>0</v>
      </c>
      <c r="J11" s="42" t="b">
        <f t="shared" si="0"/>
        <v>0</v>
      </c>
      <c r="K11" s="42">
        <f t="shared" si="1"/>
        <v>0</v>
      </c>
    </row>
    <row r="12" spans="1:11" x14ac:dyDescent="0.45">
      <c r="A12" s="1">
        <f>Schedule!A12</f>
        <v>9</v>
      </c>
      <c r="B12" s="1" t="str">
        <f>Schedule!B12</f>
        <v>Frankfurt</v>
      </c>
      <c r="C12" s="62">
        <f>Schedule!C12</f>
        <v>45460</v>
      </c>
      <c r="D12" s="73" t="str">
        <f>Schedule!D12</f>
        <v>Group</v>
      </c>
      <c r="E12" s="1" t="str">
        <f>Schedule!E12</f>
        <v>Belgium</v>
      </c>
      <c r="F12" s="1" t="str">
        <f>Schedule!F12</f>
        <v>Slovakia</v>
      </c>
      <c r="G12" s="3"/>
      <c r="H12" s="3"/>
      <c r="I12" s="42">
        <f>IFERROR(IF(OR(J12=FALSE,Schedule!I12=FALSE),0,IF(AND(G12=Schedule!G12,H12=Schedule!H12),3,IF(K12=Schedule!J12,1,0))),0)</f>
        <v>0</v>
      </c>
      <c r="J12" s="42" t="b">
        <f t="shared" si="0"/>
        <v>0</v>
      </c>
      <c r="K12" s="42">
        <f t="shared" si="1"/>
        <v>0</v>
      </c>
    </row>
    <row r="13" spans="1:11" x14ac:dyDescent="0.45">
      <c r="A13" s="1">
        <f>Schedule!A13</f>
        <v>10</v>
      </c>
      <c r="B13" s="1" t="str">
        <f>Schedule!B13</f>
        <v>Duesseldorf</v>
      </c>
      <c r="C13" s="62">
        <f>Schedule!C13</f>
        <v>45460</v>
      </c>
      <c r="D13" s="73" t="str">
        <f>Schedule!D13</f>
        <v>Group</v>
      </c>
      <c r="E13" s="1" t="str">
        <f>Schedule!E13</f>
        <v>Austria</v>
      </c>
      <c r="F13" s="1" t="str">
        <f>Schedule!F13</f>
        <v>France</v>
      </c>
      <c r="G13" s="3"/>
      <c r="H13" s="3"/>
      <c r="I13" s="42">
        <f>IFERROR(IF(OR(J13=FALSE,Schedule!I13=FALSE),0,IF(AND(G13=Schedule!G13,H13=Schedule!H13),3,IF(K13=Schedule!J13,1,0))),0)</f>
        <v>0</v>
      </c>
      <c r="J13" s="42" t="b">
        <f t="shared" si="0"/>
        <v>0</v>
      </c>
      <c r="K13" s="42">
        <f t="shared" si="1"/>
        <v>0</v>
      </c>
    </row>
    <row r="14" spans="1:11" x14ac:dyDescent="0.45">
      <c r="A14" s="1">
        <f>Schedule!A14</f>
        <v>11</v>
      </c>
      <c r="B14" s="1" t="str">
        <f>Schedule!B14</f>
        <v>Dortmund</v>
      </c>
      <c r="C14" s="62">
        <f>Schedule!C14</f>
        <v>45461</v>
      </c>
      <c r="D14" s="73" t="str">
        <f>Schedule!D14</f>
        <v>Group</v>
      </c>
      <c r="E14" s="1" t="str">
        <f>Schedule!E14</f>
        <v>Turkey</v>
      </c>
      <c r="F14" s="1" t="str">
        <f>Schedule!F14</f>
        <v>Georgia</v>
      </c>
      <c r="G14" s="3"/>
      <c r="H14" s="3"/>
      <c r="I14" s="42">
        <f>IFERROR(IF(OR(J14=FALSE,Schedule!I14=FALSE),0,IF(AND(G14=Schedule!G14,H14=Schedule!H14),3,IF(K14=Schedule!J14,1,0))),0)</f>
        <v>0</v>
      </c>
      <c r="J14" s="42" t="b">
        <f t="shared" si="0"/>
        <v>0</v>
      </c>
      <c r="K14" s="42">
        <f t="shared" si="1"/>
        <v>0</v>
      </c>
    </row>
    <row r="15" spans="1:11" x14ac:dyDescent="0.45">
      <c r="A15" s="1">
        <f>Schedule!A15</f>
        <v>12</v>
      </c>
      <c r="B15" s="1" t="str">
        <f>Schedule!B15</f>
        <v>Leipzig</v>
      </c>
      <c r="C15" s="62">
        <f>Schedule!C15</f>
        <v>45461</v>
      </c>
      <c r="D15" s="73" t="str">
        <f>Schedule!D15</f>
        <v>Group</v>
      </c>
      <c r="E15" s="1" t="str">
        <f>Schedule!E15</f>
        <v>Portugal</v>
      </c>
      <c r="F15" s="1" t="str">
        <f>Schedule!F15</f>
        <v>Czech Republic</v>
      </c>
      <c r="G15" s="3"/>
      <c r="H15" s="3"/>
      <c r="I15" s="42">
        <f>IFERROR(IF(OR(J15=FALSE,Schedule!I15=FALSE),0,IF(AND(G15=Schedule!G15,H15=Schedule!H15),3,IF(K15=Schedule!J15,1,0))),0)</f>
        <v>0</v>
      </c>
      <c r="J15" s="42" t="b">
        <f t="shared" si="0"/>
        <v>0</v>
      </c>
      <c r="K15" s="42">
        <f t="shared" si="1"/>
        <v>0</v>
      </c>
    </row>
    <row r="16" spans="1:11" x14ac:dyDescent="0.45">
      <c r="A16" s="1">
        <f>Schedule!A16</f>
        <v>13</v>
      </c>
      <c r="B16" s="1" t="str">
        <f>Schedule!B16</f>
        <v>Hamburg</v>
      </c>
      <c r="C16" s="62">
        <f>Schedule!C16</f>
        <v>45462</v>
      </c>
      <c r="D16" s="73" t="str">
        <f>Schedule!D16</f>
        <v>Group</v>
      </c>
      <c r="E16" s="1" t="str">
        <f>Schedule!E16</f>
        <v>Croatia</v>
      </c>
      <c r="F16" s="1" t="str">
        <f>Schedule!F16</f>
        <v>Albania</v>
      </c>
      <c r="G16" s="3"/>
      <c r="H16" s="3"/>
      <c r="I16" s="42">
        <f>IFERROR(IF(OR(J16=FALSE,Schedule!I16=FALSE),0,IF(AND(G16=Schedule!G16,H16=Schedule!H16),3,IF(K16=Schedule!J16,1,0))),0)</f>
        <v>0</v>
      </c>
      <c r="J16" s="42" t="b">
        <f t="shared" si="0"/>
        <v>0</v>
      </c>
      <c r="K16" s="42">
        <f t="shared" si="1"/>
        <v>0</v>
      </c>
    </row>
    <row r="17" spans="1:11" x14ac:dyDescent="0.45">
      <c r="A17" s="1">
        <f>Schedule!A17</f>
        <v>14</v>
      </c>
      <c r="B17" s="1" t="str">
        <f>Schedule!B17</f>
        <v>Stuttgart</v>
      </c>
      <c r="C17" s="62">
        <f>Schedule!C17</f>
        <v>45462</v>
      </c>
      <c r="D17" s="73" t="str">
        <f>Schedule!D17</f>
        <v>Group</v>
      </c>
      <c r="E17" s="1" t="str">
        <f>Schedule!E17</f>
        <v>Germany</v>
      </c>
      <c r="F17" s="1" t="str">
        <f>Schedule!F17</f>
        <v>Hungary</v>
      </c>
      <c r="G17" s="3"/>
      <c r="H17" s="3"/>
      <c r="I17" s="42">
        <f>IFERROR(IF(OR(J17=FALSE,Schedule!I17=FALSE),0,IF(AND(G17=Schedule!G17,H17=Schedule!H17),3,IF(K17=Schedule!J17,1,0))),0)</f>
        <v>0</v>
      </c>
      <c r="J17" s="42" t="b">
        <f t="shared" si="0"/>
        <v>0</v>
      </c>
      <c r="K17" s="42">
        <f t="shared" si="1"/>
        <v>0</v>
      </c>
    </row>
    <row r="18" spans="1:11" x14ac:dyDescent="0.45">
      <c r="A18" s="1">
        <f>Schedule!A18</f>
        <v>15</v>
      </c>
      <c r="B18" s="1" t="str">
        <f>Schedule!B18</f>
        <v>Cologne</v>
      </c>
      <c r="C18" s="62">
        <f>Schedule!C18</f>
        <v>45462</v>
      </c>
      <c r="D18" s="73" t="str">
        <f>Schedule!D18</f>
        <v>Group</v>
      </c>
      <c r="E18" s="1" t="str">
        <f>Schedule!E18</f>
        <v>Scotland</v>
      </c>
      <c r="F18" s="1" t="str">
        <f>Schedule!F18</f>
        <v>Switzerland</v>
      </c>
      <c r="G18" s="3"/>
      <c r="H18" s="3"/>
      <c r="I18" s="42">
        <f>IFERROR(IF(OR(J18=FALSE,Schedule!I18=FALSE),0,IF(AND(G18=Schedule!G18,H18=Schedule!H18),3,IF(K18=Schedule!J18,1,0))),0)</f>
        <v>0</v>
      </c>
      <c r="J18" s="42" t="b">
        <f t="shared" si="0"/>
        <v>0</v>
      </c>
      <c r="K18" s="42">
        <f t="shared" si="1"/>
        <v>0</v>
      </c>
    </row>
    <row r="19" spans="1:11" x14ac:dyDescent="0.45">
      <c r="A19" s="1">
        <f>Schedule!A19</f>
        <v>16</v>
      </c>
      <c r="B19" s="1" t="str">
        <f>Schedule!B19</f>
        <v>Munich</v>
      </c>
      <c r="C19" s="62">
        <f>Schedule!C19</f>
        <v>45463</v>
      </c>
      <c r="D19" s="73" t="str">
        <f>Schedule!D19</f>
        <v>Group</v>
      </c>
      <c r="E19" s="1" t="str">
        <f>Schedule!E19</f>
        <v>Slovenia</v>
      </c>
      <c r="F19" s="1" t="str">
        <f>Schedule!F19</f>
        <v>Serbia</v>
      </c>
      <c r="G19" s="3"/>
      <c r="H19" s="3"/>
      <c r="I19" s="42">
        <f>IFERROR(IF(OR(J19=FALSE,Schedule!I19=FALSE),0,IF(AND(G19=Schedule!G19,H19=Schedule!H19),3,IF(K19=Schedule!J19,1,0))),0)</f>
        <v>0</v>
      </c>
      <c r="J19" s="42" t="b">
        <f t="shared" si="0"/>
        <v>0</v>
      </c>
      <c r="K19" s="42">
        <f t="shared" si="1"/>
        <v>0</v>
      </c>
    </row>
    <row r="20" spans="1:11" x14ac:dyDescent="0.45">
      <c r="A20" s="1">
        <f>Schedule!A20</f>
        <v>17</v>
      </c>
      <c r="B20" s="1" t="str">
        <f>Schedule!B20</f>
        <v>Frankfurt</v>
      </c>
      <c r="C20" s="62">
        <f>Schedule!C20</f>
        <v>45463</v>
      </c>
      <c r="D20" s="73" t="str">
        <f>Schedule!D20</f>
        <v>Group</v>
      </c>
      <c r="E20" s="1" t="str">
        <f>Schedule!E20</f>
        <v>Denmark</v>
      </c>
      <c r="F20" s="1" t="str">
        <f>Schedule!F20</f>
        <v>England</v>
      </c>
      <c r="G20" s="3"/>
      <c r="H20" s="3"/>
      <c r="I20" s="42">
        <f>IFERROR(IF(OR(J20=FALSE,Schedule!I20=FALSE),0,IF(AND(G20=Schedule!G20,H20=Schedule!H20),3,IF(K20=Schedule!J20,1,0))),0)</f>
        <v>0</v>
      </c>
      <c r="J20" s="42" t="b">
        <f t="shared" si="0"/>
        <v>0</v>
      </c>
      <c r="K20" s="42">
        <f t="shared" si="1"/>
        <v>0</v>
      </c>
    </row>
    <row r="21" spans="1:11" x14ac:dyDescent="0.45">
      <c r="A21" s="1">
        <f>Schedule!A21</f>
        <v>18</v>
      </c>
      <c r="B21" s="1" t="str">
        <f>Schedule!B21</f>
        <v>Gelsenkirchen</v>
      </c>
      <c r="C21" s="62">
        <f>Schedule!C21</f>
        <v>45463</v>
      </c>
      <c r="D21" s="73" t="str">
        <f>Schedule!D21</f>
        <v>Group</v>
      </c>
      <c r="E21" s="1" t="str">
        <f>Schedule!E21</f>
        <v>Spain</v>
      </c>
      <c r="F21" s="1" t="str">
        <f>Schedule!F21</f>
        <v>Italy</v>
      </c>
      <c r="G21" s="3"/>
      <c r="H21" s="3"/>
      <c r="I21" s="42">
        <f>IFERROR(IF(OR(J21=FALSE,Schedule!I21=FALSE),0,IF(AND(G21=Schedule!G21,H21=Schedule!H21),3,IF(K21=Schedule!J21,1,0))),0)</f>
        <v>0</v>
      </c>
      <c r="J21" s="42" t="b">
        <f t="shared" si="0"/>
        <v>0</v>
      </c>
      <c r="K21" s="42">
        <f t="shared" si="1"/>
        <v>0</v>
      </c>
    </row>
    <row r="22" spans="1:11" x14ac:dyDescent="0.45">
      <c r="A22" s="1">
        <f>Schedule!A22</f>
        <v>19</v>
      </c>
      <c r="B22" s="1" t="str">
        <f>Schedule!B22</f>
        <v>Duesseldorf</v>
      </c>
      <c r="C22" s="62">
        <f>Schedule!C22</f>
        <v>45464</v>
      </c>
      <c r="D22" s="73" t="str">
        <f>Schedule!D22</f>
        <v>Group</v>
      </c>
      <c r="E22" s="1" t="str">
        <f>Schedule!E22</f>
        <v>Slovakia</v>
      </c>
      <c r="F22" s="1" t="str">
        <f>Schedule!F22</f>
        <v>Ukraina</v>
      </c>
      <c r="G22" s="3"/>
      <c r="H22" s="3"/>
      <c r="I22" s="42">
        <f>IFERROR(IF(OR(J22=FALSE,Schedule!I22=FALSE),0,IF(AND(G22=Schedule!G22,H22=Schedule!H22),3,IF(K22=Schedule!J22,1,0))),0)</f>
        <v>0</v>
      </c>
      <c r="J22" s="42" t="b">
        <f t="shared" si="0"/>
        <v>0</v>
      </c>
      <c r="K22" s="42">
        <f t="shared" si="1"/>
        <v>0</v>
      </c>
    </row>
    <row r="23" spans="1:11" x14ac:dyDescent="0.45">
      <c r="A23" s="1">
        <f>Schedule!A23</f>
        <v>20</v>
      </c>
      <c r="B23" s="1" t="str">
        <f>Schedule!B23</f>
        <v>Berlin</v>
      </c>
      <c r="C23" s="62">
        <f>Schedule!C23</f>
        <v>45464</v>
      </c>
      <c r="D23" s="73" t="str">
        <f>Schedule!D23</f>
        <v>Group</v>
      </c>
      <c r="E23" s="1" t="str">
        <f>Schedule!E23</f>
        <v>Poland</v>
      </c>
      <c r="F23" s="1" t="str">
        <f>Schedule!F23</f>
        <v>Austria</v>
      </c>
      <c r="G23" s="3"/>
      <c r="H23" s="3"/>
      <c r="I23" s="42">
        <f>IFERROR(IF(OR(J23=FALSE,Schedule!I23=FALSE),0,IF(AND(G23=Schedule!G23,H23=Schedule!H23),3,IF(K23=Schedule!J23,1,0))),0)</f>
        <v>0</v>
      </c>
      <c r="J23" s="42" t="b">
        <f t="shared" si="0"/>
        <v>0</v>
      </c>
      <c r="K23" s="42">
        <f t="shared" si="1"/>
        <v>0</v>
      </c>
    </row>
    <row r="24" spans="1:11" x14ac:dyDescent="0.45">
      <c r="A24" s="1">
        <f>Schedule!A24</f>
        <v>21</v>
      </c>
      <c r="B24" s="1" t="str">
        <f>Schedule!B24</f>
        <v>Leipzig</v>
      </c>
      <c r="C24" s="62">
        <f>Schedule!C24</f>
        <v>45464</v>
      </c>
      <c r="D24" s="73" t="str">
        <f>Schedule!D24</f>
        <v>Group</v>
      </c>
      <c r="E24" s="1" t="str">
        <f>Schedule!E24</f>
        <v>Holland</v>
      </c>
      <c r="F24" s="1" t="str">
        <f>Schedule!F24</f>
        <v>France</v>
      </c>
      <c r="G24" s="3"/>
      <c r="H24" s="3"/>
      <c r="I24" s="42">
        <f>IFERROR(IF(OR(J24=FALSE,Schedule!I24=FALSE),0,IF(AND(G24=Schedule!G24,H24=Schedule!H24),3,IF(K24=Schedule!J24,1,0))),0)</f>
        <v>0</v>
      </c>
      <c r="J24" s="42" t="b">
        <f t="shared" si="0"/>
        <v>0</v>
      </c>
      <c r="K24" s="42">
        <f t="shared" si="1"/>
        <v>0</v>
      </c>
    </row>
    <row r="25" spans="1:11" x14ac:dyDescent="0.45">
      <c r="A25" s="1">
        <f>Schedule!A25</f>
        <v>22</v>
      </c>
      <c r="B25" s="1" t="str">
        <f>Schedule!B25</f>
        <v>Hamburg</v>
      </c>
      <c r="C25" s="62">
        <f>Schedule!C25</f>
        <v>45465</v>
      </c>
      <c r="D25" s="73" t="str">
        <f>Schedule!D25</f>
        <v>Group</v>
      </c>
      <c r="E25" s="1" t="str">
        <f>Schedule!E25</f>
        <v>Georgia</v>
      </c>
      <c r="F25" s="1" t="str">
        <f>Schedule!F25</f>
        <v>Czech Republic</v>
      </c>
      <c r="G25" s="3"/>
      <c r="H25" s="3"/>
      <c r="I25" s="42">
        <f>IFERROR(IF(OR(J25=FALSE,Schedule!I25=FALSE),0,IF(AND(G25=Schedule!G25,H25=Schedule!H25),3,IF(K25=Schedule!J25,1,0))),0)</f>
        <v>0</v>
      </c>
      <c r="J25" s="42" t="b">
        <f t="shared" si="0"/>
        <v>0</v>
      </c>
      <c r="K25" s="42">
        <f t="shared" si="1"/>
        <v>0</v>
      </c>
    </row>
    <row r="26" spans="1:11" x14ac:dyDescent="0.45">
      <c r="A26" s="1">
        <f>Schedule!A26</f>
        <v>23</v>
      </c>
      <c r="B26" s="1" t="str">
        <f>Schedule!B26</f>
        <v>Dortmund</v>
      </c>
      <c r="C26" s="62">
        <f>Schedule!C26</f>
        <v>45465</v>
      </c>
      <c r="D26" s="73" t="str">
        <f>Schedule!D26</f>
        <v>Group</v>
      </c>
      <c r="E26" s="1" t="str">
        <f>Schedule!E26</f>
        <v>Turkey</v>
      </c>
      <c r="F26" s="1" t="str">
        <f>Schedule!F26</f>
        <v>Portugal</v>
      </c>
      <c r="G26" s="3"/>
      <c r="H26" s="3"/>
      <c r="I26" s="42">
        <f>IFERROR(IF(OR(J26=FALSE,Schedule!I26=FALSE),0,IF(AND(G26=Schedule!G26,H26=Schedule!H26),3,IF(K26=Schedule!J26,1,0))),0)</f>
        <v>0</v>
      </c>
      <c r="J26" s="42" t="b">
        <f t="shared" si="0"/>
        <v>0</v>
      </c>
      <c r="K26" s="42">
        <f t="shared" si="1"/>
        <v>0</v>
      </c>
    </row>
    <row r="27" spans="1:11" x14ac:dyDescent="0.45">
      <c r="A27" s="1">
        <f>Schedule!A27</f>
        <v>24</v>
      </c>
      <c r="B27" s="1" t="str">
        <f>Schedule!B27</f>
        <v>Cologne</v>
      </c>
      <c r="C27" s="62">
        <f>Schedule!C27</f>
        <v>45465</v>
      </c>
      <c r="D27" s="73" t="str">
        <f>Schedule!D27</f>
        <v>Group</v>
      </c>
      <c r="E27" s="1" t="str">
        <f>Schedule!E27</f>
        <v>Belgium</v>
      </c>
      <c r="F27" s="1" t="str">
        <f>Schedule!F27</f>
        <v>Romania</v>
      </c>
      <c r="G27" s="3"/>
      <c r="H27" s="3"/>
      <c r="I27" s="42">
        <f>IFERROR(IF(OR(J27=FALSE,Schedule!I27=FALSE),0,IF(AND(G27=Schedule!G27,H27=Schedule!H27),3,IF(K27=Schedule!J27,1,0))),0)</f>
        <v>0</v>
      </c>
      <c r="J27" s="42" t="b">
        <f t="shared" si="0"/>
        <v>0</v>
      </c>
      <c r="K27" s="42">
        <f t="shared" si="1"/>
        <v>0</v>
      </c>
    </row>
    <row r="28" spans="1:11" x14ac:dyDescent="0.45">
      <c r="A28" s="1">
        <f>Schedule!A28</f>
        <v>25</v>
      </c>
      <c r="B28" s="1" t="str">
        <f>Schedule!B28</f>
        <v>Stuttgart</v>
      </c>
      <c r="C28" s="62">
        <f>Schedule!C28</f>
        <v>45466</v>
      </c>
      <c r="D28" s="73" t="str">
        <f>Schedule!D28</f>
        <v>Group</v>
      </c>
      <c r="E28" s="1" t="str">
        <f>Schedule!E28</f>
        <v>Scotland</v>
      </c>
      <c r="F28" s="1" t="str">
        <f>Schedule!F28</f>
        <v>Hungary</v>
      </c>
      <c r="G28" s="3"/>
      <c r="H28" s="3"/>
      <c r="I28" s="42">
        <f>IFERROR(IF(OR(J28=FALSE,Schedule!I28=FALSE),0,IF(AND(G28=Schedule!G28,H28=Schedule!H28),3,IF(K28=Schedule!J28,1,0))),0)</f>
        <v>0</v>
      </c>
      <c r="J28" s="42" t="b">
        <f t="shared" si="0"/>
        <v>0</v>
      </c>
      <c r="K28" s="42">
        <f t="shared" si="1"/>
        <v>0</v>
      </c>
    </row>
    <row r="29" spans="1:11" x14ac:dyDescent="0.45">
      <c r="A29" s="1">
        <f>Schedule!A29</f>
        <v>26</v>
      </c>
      <c r="B29" s="1" t="str">
        <f>Schedule!B29</f>
        <v>Frankfurt</v>
      </c>
      <c r="C29" s="62">
        <f>Schedule!C29</f>
        <v>45466</v>
      </c>
      <c r="D29" s="73" t="str">
        <f>Schedule!D29</f>
        <v>Group</v>
      </c>
      <c r="E29" s="1" t="str">
        <f>Schedule!E29</f>
        <v>Switzerland</v>
      </c>
      <c r="F29" s="1" t="str">
        <f>Schedule!F29</f>
        <v>Germany</v>
      </c>
      <c r="G29" s="3"/>
      <c r="H29" s="3"/>
      <c r="I29" s="42">
        <f>IFERROR(IF(OR(J29=FALSE,Schedule!I29=FALSE),0,IF(AND(G29=Schedule!G29,H29=Schedule!H29),3,IF(K29=Schedule!J29,1,0))),0)</f>
        <v>0</v>
      </c>
      <c r="J29" s="42" t="b">
        <f t="shared" si="0"/>
        <v>0</v>
      </c>
      <c r="K29" s="42">
        <f t="shared" si="1"/>
        <v>0</v>
      </c>
    </row>
    <row r="30" spans="1:11" x14ac:dyDescent="0.45">
      <c r="A30" s="1">
        <f>Schedule!A30</f>
        <v>27</v>
      </c>
      <c r="B30" s="1" t="str">
        <f>Schedule!B30</f>
        <v>Duesseldorf</v>
      </c>
      <c r="C30" s="62">
        <f>Schedule!C30</f>
        <v>45467</v>
      </c>
      <c r="D30" s="73" t="str">
        <f>Schedule!D30</f>
        <v>Group</v>
      </c>
      <c r="E30" s="1" t="str">
        <f>Schedule!E30</f>
        <v>Albania</v>
      </c>
      <c r="F30" s="1" t="str">
        <f>Schedule!F30</f>
        <v>Spain</v>
      </c>
      <c r="G30" s="3"/>
      <c r="H30" s="3"/>
      <c r="I30" s="42">
        <f>IFERROR(IF(OR(J30=FALSE,Schedule!I30=FALSE),0,IF(AND(G30=Schedule!G30,H30=Schedule!H30),3,IF(K30=Schedule!J30,1,0))),0)</f>
        <v>0</v>
      </c>
      <c r="J30" s="42" t="b">
        <f t="shared" si="0"/>
        <v>0</v>
      </c>
      <c r="K30" s="42">
        <f t="shared" si="1"/>
        <v>0</v>
      </c>
    </row>
    <row r="31" spans="1:11" x14ac:dyDescent="0.45">
      <c r="A31" s="1">
        <f>Schedule!A31</f>
        <v>28</v>
      </c>
      <c r="B31" s="1" t="str">
        <f>Schedule!B31</f>
        <v>Leipzig</v>
      </c>
      <c r="C31" s="62">
        <f>Schedule!C31</f>
        <v>45467</v>
      </c>
      <c r="D31" s="73" t="str">
        <f>Schedule!D31</f>
        <v>Group</v>
      </c>
      <c r="E31" s="1" t="str">
        <f>Schedule!E31</f>
        <v>Croatia</v>
      </c>
      <c r="F31" s="1" t="str">
        <f>Schedule!F31</f>
        <v>Italy</v>
      </c>
      <c r="G31" s="3"/>
      <c r="H31" s="3"/>
      <c r="I31" s="42">
        <f>IFERROR(IF(OR(J31=FALSE,Schedule!I31=FALSE),0,IF(AND(G31=Schedule!G31,H31=Schedule!H31),3,IF(K31=Schedule!J31,1,0))),0)</f>
        <v>0</v>
      </c>
      <c r="J31" s="42" t="b">
        <f t="shared" si="0"/>
        <v>0</v>
      </c>
      <c r="K31" s="42">
        <f t="shared" si="1"/>
        <v>0</v>
      </c>
    </row>
    <row r="32" spans="1:11" x14ac:dyDescent="0.45">
      <c r="A32" s="1">
        <f>Schedule!A32</f>
        <v>29</v>
      </c>
      <c r="B32" s="1" t="str">
        <f>Schedule!B32</f>
        <v>Dortmund</v>
      </c>
      <c r="C32" s="62">
        <f>Schedule!C32</f>
        <v>45468</v>
      </c>
      <c r="D32" s="73" t="str">
        <f>Schedule!D32</f>
        <v>Group</v>
      </c>
      <c r="E32" s="1" t="str">
        <f>Schedule!E32</f>
        <v>France</v>
      </c>
      <c r="F32" s="1" t="str">
        <f>Schedule!F32</f>
        <v>Poland</v>
      </c>
      <c r="G32" s="3"/>
      <c r="H32" s="3"/>
      <c r="I32" s="42">
        <f>IFERROR(IF(OR(J32=FALSE,Schedule!I32=FALSE),0,IF(AND(G32=Schedule!G32,H32=Schedule!H32),3,IF(K32=Schedule!J32,1,0))),0)</f>
        <v>0</v>
      </c>
      <c r="J32" s="42" t="b">
        <f t="shared" si="0"/>
        <v>0</v>
      </c>
      <c r="K32" s="42">
        <f t="shared" si="1"/>
        <v>0</v>
      </c>
    </row>
    <row r="33" spans="1:11" x14ac:dyDescent="0.45">
      <c r="A33" s="1">
        <f>Schedule!A33</f>
        <v>30</v>
      </c>
      <c r="B33" s="1" t="str">
        <f>Schedule!B33</f>
        <v>Berlin</v>
      </c>
      <c r="C33" s="62">
        <f>Schedule!C33</f>
        <v>45468</v>
      </c>
      <c r="D33" s="73" t="str">
        <f>Schedule!D33</f>
        <v>Group</v>
      </c>
      <c r="E33" s="1" t="str">
        <f>Schedule!E33</f>
        <v>Holland</v>
      </c>
      <c r="F33" s="1" t="str">
        <f>Schedule!F33</f>
        <v>Austria</v>
      </c>
      <c r="G33" s="3"/>
      <c r="H33" s="3"/>
      <c r="I33" s="42">
        <f>IFERROR(IF(OR(J33=FALSE,Schedule!I33=FALSE),0,IF(AND(G33=Schedule!G33,H33=Schedule!H33),3,IF(K33=Schedule!J33,1,0))),0)</f>
        <v>0</v>
      </c>
      <c r="J33" s="42" t="b">
        <f t="shared" si="0"/>
        <v>0</v>
      </c>
      <c r="K33" s="42">
        <f t="shared" si="1"/>
        <v>0</v>
      </c>
    </row>
    <row r="34" spans="1:11" x14ac:dyDescent="0.45">
      <c r="A34" s="1">
        <f>Schedule!A34</f>
        <v>31</v>
      </c>
      <c r="B34" s="1" t="str">
        <f>Schedule!B34</f>
        <v>Cologne</v>
      </c>
      <c r="C34" s="62">
        <f>Schedule!C34</f>
        <v>45468</v>
      </c>
      <c r="D34" s="73" t="str">
        <f>Schedule!D34</f>
        <v>Group</v>
      </c>
      <c r="E34" s="1" t="str">
        <f>Schedule!E34</f>
        <v>England</v>
      </c>
      <c r="F34" s="1" t="str">
        <f>Schedule!F34</f>
        <v>Slovenia</v>
      </c>
      <c r="G34" s="3"/>
      <c r="H34" s="3"/>
      <c r="I34" s="42">
        <f>IFERROR(IF(OR(J34=FALSE,Schedule!I34=FALSE),0,IF(AND(G34=Schedule!G34,H34=Schedule!H34),3,IF(K34=Schedule!J34,1,0))),0)</f>
        <v>0</v>
      </c>
      <c r="J34" s="42" t="b">
        <f t="shared" si="0"/>
        <v>0</v>
      </c>
      <c r="K34" s="42">
        <f t="shared" si="1"/>
        <v>0</v>
      </c>
    </row>
    <row r="35" spans="1:11" x14ac:dyDescent="0.45">
      <c r="A35" s="1">
        <f>Schedule!A35</f>
        <v>32</v>
      </c>
      <c r="B35" s="1" t="str">
        <f>Schedule!B35</f>
        <v>Munich</v>
      </c>
      <c r="C35" s="62">
        <f>Schedule!C35</f>
        <v>45468</v>
      </c>
      <c r="D35" s="73" t="str">
        <f>Schedule!D35</f>
        <v>Group</v>
      </c>
      <c r="E35" s="1" t="str">
        <f>Schedule!E35</f>
        <v>Denmark</v>
      </c>
      <c r="F35" s="1" t="str">
        <f>Schedule!F35</f>
        <v>Serbia</v>
      </c>
      <c r="G35" s="3"/>
      <c r="H35" s="3"/>
      <c r="I35" s="42">
        <f>IFERROR(IF(OR(J35=FALSE,Schedule!I35=FALSE),0,IF(AND(G35=Schedule!G35,H35=Schedule!H35),3,IF(K35=Schedule!J35,1,0))),0)</f>
        <v>0</v>
      </c>
      <c r="J35" s="42" t="b">
        <f t="shared" si="0"/>
        <v>0</v>
      </c>
      <c r="K35" s="42">
        <f t="shared" si="1"/>
        <v>0</v>
      </c>
    </row>
    <row r="36" spans="1:11" x14ac:dyDescent="0.45">
      <c r="A36" s="1">
        <f>Schedule!A36</f>
        <v>33</v>
      </c>
      <c r="B36" s="1" t="str">
        <f>Schedule!B36</f>
        <v>Frankfurt</v>
      </c>
      <c r="C36" s="62">
        <f>Schedule!C36</f>
        <v>45469</v>
      </c>
      <c r="D36" s="73" t="str">
        <f>Schedule!D36</f>
        <v>Group</v>
      </c>
      <c r="E36" s="1" t="str">
        <f>Schedule!E36</f>
        <v>Slovakia</v>
      </c>
      <c r="F36" s="1" t="str">
        <f>Schedule!F36</f>
        <v>Romania</v>
      </c>
      <c r="G36" s="3"/>
      <c r="H36" s="3"/>
      <c r="I36" s="42">
        <f>IFERROR(IF(OR(J36=FALSE,Schedule!I36=FALSE),0,IF(AND(G36=Schedule!G36,H36=Schedule!H36),3,IF(K36=Schedule!J36,1,0))),0)</f>
        <v>0</v>
      </c>
      <c r="J36" s="42" t="b">
        <f t="shared" si="0"/>
        <v>0</v>
      </c>
      <c r="K36" s="42">
        <f t="shared" si="1"/>
        <v>0</v>
      </c>
    </row>
    <row r="37" spans="1:11" x14ac:dyDescent="0.45">
      <c r="A37" s="1">
        <f>Schedule!A37</f>
        <v>34</v>
      </c>
      <c r="B37" s="1" t="str">
        <f>Schedule!B37</f>
        <v>Stuttgart</v>
      </c>
      <c r="C37" s="62">
        <f>Schedule!C37</f>
        <v>45469</v>
      </c>
      <c r="D37" s="73" t="str">
        <f>Schedule!D37</f>
        <v>Group</v>
      </c>
      <c r="E37" s="1" t="str">
        <f>Schedule!E37</f>
        <v>Ukraina</v>
      </c>
      <c r="F37" s="1" t="str">
        <f>Schedule!F37</f>
        <v>Belgium</v>
      </c>
      <c r="G37" s="3"/>
      <c r="H37" s="3"/>
      <c r="I37" s="42">
        <f>IFERROR(IF(OR(J37=FALSE,Schedule!I37=FALSE),0,IF(AND(G37=Schedule!G37,H37=Schedule!H37),3,IF(K37=Schedule!J37,1,0))),0)</f>
        <v>0</v>
      </c>
      <c r="J37" s="42" t="b">
        <f t="shared" si="0"/>
        <v>0</v>
      </c>
      <c r="K37" s="42">
        <f t="shared" si="1"/>
        <v>0</v>
      </c>
    </row>
    <row r="38" spans="1:11" x14ac:dyDescent="0.45">
      <c r="A38" s="1">
        <f>Schedule!A38</f>
        <v>35</v>
      </c>
      <c r="B38" s="1" t="str">
        <f>Schedule!B38</f>
        <v>Hamburg</v>
      </c>
      <c r="C38" s="62">
        <f>Schedule!C38</f>
        <v>45469</v>
      </c>
      <c r="D38" s="73" t="str">
        <f>Schedule!D38</f>
        <v>Group</v>
      </c>
      <c r="E38" s="1" t="str">
        <f>Schedule!E38</f>
        <v>Czech Republic</v>
      </c>
      <c r="F38" s="1" t="str">
        <f>Schedule!F38</f>
        <v>Turkey</v>
      </c>
      <c r="G38" s="3"/>
      <c r="H38" s="3"/>
      <c r="I38" s="42">
        <f>IFERROR(IF(OR(J38=FALSE,Schedule!I38=FALSE),0,IF(AND(G38=Schedule!G38,H38=Schedule!H38),3,IF(K38=Schedule!J38,1,0))),0)</f>
        <v>0</v>
      </c>
      <c r="J38" s="42" t="b">
        <f t="shared" si="0"/>
        <v>0</v>
      </c>
      <c r="K38" s="42">
        <f t="shared" si="1"/>
        <v>0</v>
      </c>
    </row>
    <row r="39" spans="1:11" x14ac:dyDescent="0.45">
      <c r="A39" s="1">
        <f>Schedule!A39</f>
        <v>36</v>
      </c>
      <c r="B39" s="1" t="str">
        <f>Schedule!B39</f>
        <v>Gelsenkirchen</v>
      </c>
      <c r="C39" s="62">
        <f>Schedule!C39</f>
        <v>45469</v>
      </c>
      <c r="D39" s="73" t="str">
        <f>Schedule!D39</f>
        <v>Group</v>
      </c>
      <c r="E39" s="1" t="str">
        <f>Schedule!E39</f>
        <v>Georgia</v>
      </c>
      <c r="F39" s="1" t="str">
        <f>Schedule!F39</f>
        <v>Portugal</v>
      </c>
      <c r="G39" s="3"/>
      <c r="H39" s="3"/>
      <c r="I39" s="42">
        <f>IFERROR(IF(OR(J39=FALSE,Schedule!I39=FALSE),0,IF(AND(G39=Schedule!G39,H39=Schedule!H39),3,IF(K39=Schedule!J39,1,0))),0)</f>
        <v>0</v>
      </c>
      <c r="J39" s="42" t="b">
        <f t="shared" si="0"/>
        <v>0</v>
      </c>
      <c r="K39" s="42">
        <f t="shared" si="1"/>
        <v>0</v>
      </c>
    </row>
    <row r="40" spans="1:11" x14ac:dyDescent="0.45">
      <c r="A40" s="1">
        <f>Schedule!A40</f>
        <v>37</v>
      </c>
      <c r="B40" s="1" t="str">
        <f>Schedule!B40</f>
        <v>Dortmund</v>
      </c>
      <c r="C40" s="62">
        <f>Schedule!C40</f>
        <v>45472</v>
      </c>
      <c r="D40" s="73" t="str">
        <f>Schedule!D40</f>
        <v>1/8</v>
      </c>
      <c r="E40" s="1" t="str">
        <f>Schedule!E40</f>
        <v>1A</v>
      </c>
      <c r="F40" s="1" t="str">
        <f>Schedule!F40</f>
        <v>2C</v>
      </c>
      <c r="G40" s="3"/>
      <c r="H40" s="3"/>
      <c r="I40" s="42">
        <f>IFERROR(IF(OR(J40=FALSE,Schedule!I40=FALSE),0,IF(AND(G40=Schedule!G40,H40=Schedule!H40),3,IF(K40=Schedule!J40,1,0))),0)</f>
        <v>0</v>
      </c>
      <c r="J40" s="42" t="b">
        <f t="shared" si="0"/>
        <v>0</v>
      </c>
      <c r="K40" s="42">
        <f t="shared" si="1"/>
        <v>0</v>
      </c>
    </row>
    <row r="41" spans="1:11" x14ac:dyDescent="0.45">
      <c r="A41" s="1">
        <f>Schedule!A41</f>
        <v>38</v>
      </c>
      <c r="B41" s="1" t="str">
        <f>Schedule!B41</f>
        <v>Berlin</v>
      </c>
      <c r="C41" s="62">
        <f>Schedule!C41</f>
        <v>45472</v>
      </c>
      <c r="D41" s="73" t="str">
        <f>Schedule!D41</f>
        <v>1/8</v>
      </c>
      <c r="E41" s="1" t="str">
        <f>Schedule!E41</f>
        <v>2A</v>
      </c>
      <c r="F41" s="1" t="str">
        <f>Schedule!F41</f>
        <v>2B</v>
      </c>
      <c r="G41" s="3"/>
      <c r="H41" s="3"/>
      <c r="I41" s="42">
        <f>IFERROR(IF(OR(J41=FALSE,Schedule!I41=FALSE),0,IF(AND(G41=Schedule!G41,H41=Schedule!H41),3,IF(K41=Schedule!J41,1,0))),0)</f>
        <v>0</v>
      </c>
      <c r="J41" s="42" t="b">
        <f t="shared" si="0"/>
        <v>0</v>
      </c>
      <c r="K41" s="42">
        <f t="shared" si="1"/>
        <v>0</v>
      </c>
    </row>
    <row r="42" spans="1:11" x14ac:dyDescent="0.45">
      <c r="A42" s="1">
        <f>Schedule!A42</f>
        <v>39</v>
      </c>
      <c r="B42" s="1" t="str">
        <f>Schedule!B42</f>
        <v>Gelsenkirchen</v>
      </c>
      <c r="C42" s="62">
        <f>Schedule!C42</f>
        <v>45473</v>
      </c>
      <c r="D42" s="73" t="str">
        <f>Schedule!D42</f>
        <v>1/8</v>
      </c>
      <c r="E42" s="1" t="str">
        <f>Schedule!E42</f>
        <v>1C</v>
      </c>
      <c r="F42" s="1" t="str">
        <f>Schedule!F42</f>
        <v>3DEF</v>
      </c>
      <c r="G42" s="3"/>
      <c r="H42" s="3"/>
      <c r="I42" s="42">
        <f>IFERROR(IF(OR(J42=FALSE,Schedule!I42=FALSE),0,IF(AND(G42=Schedule!G42,H42=Schedule!H42),3,IF(K42=Schedule!J42,1,0))),0)</f>
        <v>0</v>
      </c>
      <c r="J42" s="42" t="b">
        <f t="shared" si="0"/>
        <v>0</v>
      </c>
      <c r="K42" s="42">
        <f t="shared" si="1"/>
        <v>0</v>
      </c>
    </row>
    <row r="43" spans="1:11" x14ac:dyDescent="0.45">
      <c r="A43" s="1">
        <f>Schedule!A43</f>
        <v>40</v>
      </c>
      <c r="B43" s="1" t="str">
        <f>Schedule!B43</f>
        <v>Cologne</v>
      </c>
      <c r="C43" s="62">
        <f>Schedule!C43</f>
        <v>45473</v>
      </c>
      <c r="D43" s="73" t="str">
        <f>Schedule!D43</f>
        <v>1/8</v>
      </c>
      <c r="E43" s="1" t="str">
        <f>Schedule!E43</f>
        <v>1B</v>
      </c>
      <c r="F43" s="1" t="str">
        <f>Schedule!F43</f>
        <v>3ADEF</v>
      </c>
      <c r="G43" s="3"/>
      <c r="H43" s="3"/>
      <c r="I43" s="42">
        <f>IFERROR(IF(OR(J43=FALSE,Schedule!I43=FALSE),0,IF(AND(G43=Schedule!G43,H43=Schedule!H43),3,IF(K43=Schedule!J43,1,0))),0)</f>
        <v>0</v>
      </c>
      <c r="J43" s="42" t="b">
        <f t="shared" si="0"/>
        <v>0</v>
      </c>
      <c r="K43" s="42">
        <f t="shared" si="1"/>
        <v>0</v>
      </c>
    </row>
    <row r="44" spans="1:11" x14ac:dyDescent="0.45">
      <c r="A44" s="1">
        <f>Schedule!A44</f>
        <v>41</v>
      </c>
      <c r="B44" s="1" t="str">
        <f>Schedule!B44</f>
        <v>Frankfurt</v>
      </c>
      <c r="C44" s="62">
        <f>Schedule!C44</f>
        <v>45474</v>
      </c>
      <c r="D44" s="73" t="str">
        <f>Schedule!D44</f>
        <v>1/8</v>
      </c>
      <c r="E44" s="1" t="str">
        <f>Schedule!E44</f>
        <v>1F</v>
      </c>
      <c r="F44" s="1" t="str">
        <f>Schedule!F44</f>
        <v>3ABC</v>
      </c>
      <c r="G44" s="3"/>
      <c r="H44" s="3"/>
      <c r="I44" s="42">
        <f>IFERROR(IF(OR(J44=FALSE,Schedule!I44=FALSE),0,IF(AND(G44=Schedule!G44,H44=Schedule!H44),3,IF(K44=Schedule!J44,1,0))),0)</f>
        <v>0</v>
      </c>
      <c r="J44" s="42" t="b">
        <f t="shared" si="0"/>
        <v>0</v>
      </c>
      <c r="K44" s="42">
        <f t="shared" si="1"/>
        <v>0</v>
      </c>
    </row>
    <row r="45" spans="1:11" x14ac:dyDescent="0.45">
      <c r="A45" s="1">
        <f>Schedule!A45</f>
        <v>42</v>
      </c>
      <c r="B45" s="1" t="str">
        <f>Schedule!B45</f>
        <v>Duesseldorf</v>
      </c>
      <c r="C45" s="62">
        <f>Schedule!C45</f>
        <v>45474</v>
      </c>
      <c r="D45" s="73" t="str">
        <f>Schedule!D45</f>
        <v>1/8</v>
      </c>
      <c r="E45" s="1" t="str">
        <f>Schedule!E45</f>
        <v>2D</v>
      </c>
      <c r="F45" s="1" t="str">
        <f>Schedule!F45</f>
        <v>2E</v>
      </c>
      <c r="G45" s="3"/>
      <c r="H45" s="3"/>
      <c r="I45" s="42">
        <f>IFERROR(IF(OR(J45=FALSE,Schedule!I45=FALSE),0,IF(AND(G45=Schedule!G45,H45=Schedule!H45),3,IF(K45=Schedule!J45,1,0))),0)</f>
        <v>0</v>
      </c>
      <c r="J45" s="42" t="b">
        <f t="shared" si="0"/>
        <v>0</v>
      </c>
      <c r="K45" s="42">
        <f t="shared" si="1"/>
        <v>0</v>
      </c>
    </row>
    <row r="46" spans="1:11" x14ac:dyDescent="0.45">
      <c r="A46" s="1">
        <f>Schedule!A46</f>
        <v>43</v>
      </c>
      <c r="B46" s="1" t="str">
        <f>Schedule!B46</f>
        <v>Munich</v>
      </c>
      <c r="C46" s="62">
        <f>Schedule!C46</f>
        <v>45475</v>
      </c>
      <c r="D46" s="73" t="str">
        <f>Schedule!D46</f>
        <v>1/8</v>
      </c>
      <c r="E46" s="1" t="str">
        <f>Schedule!E46</f>
        <v>1E</v>
      </c>
      <c r="F46" s="1" t="str">
        <f>Schedule!F46</f>
        <v>3ABCD</v>
      </c>
      <c r="G46" s="3"/>
      <c r="H46" s="3"/>
      <c r="I46" s="42">
        <f>IFERROR(IF(OR(J46=FALSE,Schedule!I46=FALSE),0,IF(AND(G46=Schedule!G46,H46=Schedule!H46),3,IF(K46=Schedule!J46,1,0))),0)</f>
        <v>0</v>
      </c>
      <c r="J46" s="42" t="b">
        <f t="shared" si="0"/>
        <v>0</v>
      </c>
      <c r="K46" s="42">
        <f t="shared" si="1"/>
        <v>0</v>
      </c>
    </row>
    <row r="47" spans="1:11" x14ac:dyDescent="0.45">
      <c r="A47" s="1">
        <f>Schedule!A47</f>
        <v>44</v>
      </c>
      <c r="B47" s="1" t="str">
        <f>Schedule!B47</f>
        <v>Leipzig</v>
      </c>
      <c r="C47" s="62">
        <f>Schedule!C47</f>
        <v>45475</v>
      </c>
      <c r="D47" s="73" t="str">
        <f>Schedule!D47</f>
        <v>1/8</v>
      </c>
      <c r="E47" s="1" t="str">
        <f>Schedule!E47</f>
        <v>1D</v>
      </c>
      <c r="F47" s="1" t="str">
        <f>Schedule!F47</f>
        <v>2F</v>
      </c>
      <c r="G47" s="3"/>
      <c r="H47" s="3"/>
      <c r="I47" s="42">
        <f>IFERROR(IF(OR(J47=FALSE,Schedule!I47=FALSE),0,IF(AND(G47=Schedule!G47,H47=Schedule!H47),3,IF(K47=Schedule!J47,1,0))),0)</f>
        <v>0</v>
      </c>
      <c r="J47" s="42" t="b">
        <f t="shared" si="0"/>
        <v>0</v>
      </c>
      <c r="K47" s="42">
        <f t="shared" si="1"/>
        <v>0</v>
      </c>
    </row>
    <row r="48" spans="1:11" x14ac:dyDescent="0.45">
      <c r="A48" s="1">
        <f>Schedule!A48</f>
        <v>45</v>
      </c>
      <c r="B48" s="1" t="str">
        <f>Schedule!B48</f>
        <v>Stuttgart</v>
      </c>
      <c r="C48" s="62">
        <f>Schedule!C48</f>
        <v>45478</v>
      </c>
      <c r="D48" s="73" t="str">
        <f>Schedule!D48</f>
        <v>1/4</v>
      </c>
      <c r="E48" s="1" t="str">
        <f>Schedule!E48</f>
        <v>W39</v>
      </c>
      <c r="F48" s="1" t="str">
        <f>Schedule!F48</f>
        <v>W37</v>
      </c>
      <c r="G48" s="3"/>
      <c r="H48" s="3"/>
      <c r="I48" s="42">
        <f>IFERROR(IF(OR(J48=FALSE,Schedule!I48=FALSE),0,IF(AND(G48=Schedule!G48,H48=Schedule!H48),3,IF(K48=Schedule!J48,1,0))),0)</f>
        <v>0</v>
      </c>
      <c r="J48" s="42" t="b">
        <f t="shared" si="0"/>
        <v>0</v>
      </c>
      <c r="K48" s="42">
        <f t="shared" si="1"/>
        <v>0</v>
      </c>
    </row>
    <row r="49" spans="1:11" x14ac:dyDescent="0.45">
      <c r="A49" s="1">
        <f>Schedule!A49</f>
        <v>46</v>
      </c>
      <c r="B49" s="1" t="str">
        <f>Schedule!B49</f>
        <v>Hamburg</v>
      </c>
      <c r="C49" s="62">
        <f>Schedule!C49</f>
        <v>45478</v>
      </c>
      <c r="D49" s="73" t="str">
        <f>Schedule!D49</f>
        <v>1/4</v>
      </c>
      <c r="E49" s="1" t="str">
        <f>Schedule!E49</f>
        <v>W41</v>
      </c>
      <c r="F49" s="1" t="str">
        <f>Schedule!F49</f>
        <v>W42</v>
      </c>
      <c r="G49" s="3"/>
      <c r="H49" s="3"/>
      <c r="I49" s="42">
        <f>IFERROR(IF(OR(J49=FALSE,Schedule!I49=FALSE),0,IF(AND(G49=Schedule!G49,H49=Schedule!H49),3,IF(K49=Schedule!J49,1,0))),0)</f>
        <v>0</v>
      </c>
      <c r="J49" s="42" t="b">
        <f t="shared" si="0"/>
        <v>0</v>
      </c>
      <c r="K49" s="42">
        <f t="shared" si="1"/>
        <v>0</v>
      </c>
    </row>
    <row r="50" spans="1:11" x14ac:dyDescent="0.45">
      <c r="A50" s="1">
        <f>Schedule!A50</f>
        <v>47</v>
      </c>
      <c r="B50" s="1" t="str">
        <f>Schedule!B50</f>
        <v>Berlin</v>
      </c>
      <c r="C50" s="62">
        <f>Schedule!C50</f>
        <v>45479</v>
      </c>
      <c r="D50" s="73" t="str">
        <f>Schedule!D50</f>
        <v>1/4</v>
      </c>
      <c r="E50" s="1" t="str">
        <f>Schedule!E50</f>
        <v>W40</v>
      </c>
      <c r="F50" s="1" t="str">
        <f>Schedule!F50</f>
        <v>W38</v>
      </c>
      <c r="G50" s="3"/>
      <c r="H50" s="3"/>
      <c r="I50" s="42">
        <f>IFERROR(IF(OR(J50=FALSE,Schedule!I50=FALSE),0,IF(AND(G50=Schedule!G50,H50=Schedule!H50),3,IF(K50=Schedule!J50,1,0))),0)</f>
        <v>0</v>
      </c>
      <c r="J50" s="42" t="b">
        <f t="shared" si="0"/>
        <v>0</v>
      </c>
      <c r="K50" s="42">
        <f t="shared" si="1"/>
        <v>0</v>
      </c>
    </row>
    <row r="51" spans="1:11" x14ac:dyDescent="0.45">
      <c r="A51" s="1">
        <f>Schedule!A51</f>
        <v>48</v>
      </c>
      <c r="B51" s="1" t="str">
        <f>Schedule!B51</f>
        <v>Duesseldorf</v>
      </c>
      <c r="C51" s="62">
        <f>Schedule!C51</f>
        <v>45479</v>
      </c>
      <c r="D51" s="73" t="str">
        <f>Schedule!D51</f>
        <v>1/4</v>
      </c>
      <c r="E51" s="1" t="str">
        <f>Schedule!E51</f>
        <v>W43</v>
      </c>
      <c r="F51" s="1" t="str">
        <f>Schedule!F51</f>
        <v>W44</v>
      </c>
      <c r="G51" s="3"/>
      <c r="H51" s="3"/>
      <c r="I51" s="42">
        <f>IFERROR(IF(OR(J51=FALSE,Schedule!I51=FALSE),0,IF(AND(G51=Schedule!G51,H51=Schedule!H51),3,IF(K51=Schedule!J51,1,0))),0)</f>
        <v>0</v>
      </c>
      <c r="J51" s="42" t="b">
        <f t="shared" si="0"/>
        <v>0</v>
      </c>
      <c r="K51" s="42">
        <f t="shared" si="1"/>
        <v>0</v>
      </c>
    </row>
    <row r="52" spans="1:11" x14ac:dyDescent="0.45">
      <c r="A52" s="1">
        <f>Schedule!A52</f>
        <v>49</v>
      </c>
      <c r="B52" s="1" t="str">
        <f>Schedule!B52</f>
        <v>Munich</v>
      </c>
      <c r="C52" s="62">
        <f>Schedule!C52</f>
        <v>45482</v>
      </c>
      <c r="D52" s="73" t="str">
        <f>Schedule!D52</f>
        <v>1/2</v>
      </c>
      <c r="E52" s="1" t="str">
        <f>Schedule!E52</f>
        <v>W45</v>
      </c>
      <c r="F52" s="1" t="str">
        <f>Schedule!F52</f>
        <v>W46</v>
      </c>
      <c r="G52" s="3"/>
      <c r="H52" s="3"/>
      <c r="I52" s="42">
        <f>IFERROR(IF(OR(J52=FALSE,Schedule!I52=FALSE),0,IF(AND(G52=Schedule!G52,H52=Schedule!H52),3,IF(K52=Schedule!J52,1,0))),0)</f>
        <v>0</v>
      </c>
      <c r="J52" s="42" t="b">
        <f t="shared" si="0"/>
        <v>0</v>
      </c>
      <c r="K52" s="42">
        <f t="shared" si="1"/>
        <v>0</v>
      </c>
    </row>
    <row r="53" spans="1:11" x14ac:dyDescent="0.45">
      <c r="A53" s="1">
        <f>Schedule!A53</f>
        <v>50</v>
      </c>
      <c r="B53" s="1" t="str">
        <f>Schedule!B53</f>
        <v>Dortmund</v>
      </c>
      <c r="C53" s="62">
        <f>Schedule!C53</f>
        <v>45483</v>
      </c>
      <c r="D53" s="73" t="str">
        <f>Schedule!D53</f>
        <v>1/2</v>
      </c>
      <c r="E53" s="1" t="str">
        <f>Schedule!E53</f>
        <v>W47</v>
      </c>
      <c r="F53" s="1" t="str">
        <f>Schedule!F53</f>
        <v>W48</v>
      </c>
      <c r="G53" s="3"/>
      <c r="H53" s="3"/>
      <c r="I53" s="42">
        <f>IFERROR(IF(OR(J53=FALSE,Schedule!I53=FALSE),0,IF(AND(G53=Schedule!G53,H53=Schedule!H53),3,IF(K53=Schedule!J53,1,0))),0)</f>
        <v>0</v>
      </c>
      <c r="J53" s="42" t="b">
        <f t="shared" si="0"/>
        <v>0</v>
      </c>
      <c r="K53" s="42">
        <f t="shared" si="1"/>
        <v>0</v>
      </c>
    </row>
    <row r="54" spans="1:11" x14ac:dyDescent="0.45">
      <c r="A54" s="1">
        <f>Schedule!A54</f>
        <v>51</v>
      </c>
      <c r="B54" s="1" t="str">
        <f>Schedule!B54</f>
        <v>Berlin</v>
      </c>
      <c r="C54" s="62">
        <f>Schedule!C54</f>
        <v>45487</v>
      </c>
      <c r="D54" s="73" t="str">
        <f>Schedule!D54</f>
        <v>Final</v>
      </c>
      <c r="E54" s="1" t="str">
        <f>Schedule!E54</f>
        <v>W49</v>
      </c>
      <c r="F54" s="1" t="str">
        <f>Schedule!F54</f>
        <v>W50</v>
      </c>
      <c r="G54" s="3"/>
      <c r="H54" s="3"/>
      <c r="I54" s="42">
        <f>IFERROR(IF(OR(J54=FALSE,Schedule!I54=FALSE),0,IF(AND(G54=Schedule!G54,H54=Schedule!H54),3,IF(K54=Schedule!J54,1,0))),0)</f>
        <v>0</v>
      </c>
      <c r="J54" s="42" t="b">
        <f t="shared" si="0"/>
        <v>0</v>
      </c>
      <c r="K54" s="42">
        <f t="shared" si="1"/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605BD7-0076-49DD-AF2F-0C8EB765E20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Info</vt:lpstr>
      <vt:lpstr>Schedule</vt:lpstr>
      <vt:lpstr>Dashboard</vt:lpstr>
      <vt:lpstr>Name01</vt:lpstr>
      <vt:lpstr>02</vt:lpstr>
      <vt:lpstr>03</vt:lpstr>
      <vt:lpstr>04</vt:lpstr>
      <vt:lpstr>05</vt:lpstr>
      <vt:lpstr>FavTeam</vt:lpstr>
      <vt:lpstr>PlayersList</vt:lpstr>
      <vt:lpstr>Table01</vt:lpstr>
      <vt:lpstr>TeamList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EEXCEL</dc:creator>
  <cp:lastModifiedBy>Jacek Cetnarski</cp:lastModifiedBy>
  <cp:lastPrinted>2024-05-14T09:25:44Z</cp:lastPrinted>
  <dcterms:created xsi:type="dcterms:W3CDTF">2020-01-15T11:44:54Z</dcterms:created>
  <dcterms:modified xsi:type="dcterms:W3CDTF">2024-05-14T15:03:14Z</dcterms:modified>
</cp:coreProperties>
</file>